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O:\Everyone\David\David - QA\CPD (Continuing Professional Development)\Forms and Working Files\Final Copies\"/>
    </mc:Choice>
  </mc:AlternateContent>
  <xr:revisionPtr revIDLastSave="0" documentId="13_ncr:1_{1A20E9E5-36B8-41B9-AFC4-62D9C8778E88}" xr6:coauthVersionLast="47" xr6:coauthVersionMax="47" xr10:uidLastSave="{00000000-0000-0000-0000-000000000000}"/>
  <bookViews>
    <workbookView xWindow="-108" yWindow="-108" windowWidth="23256" windowHeight="12576" xr2:uid="{CEB8DC71-AAF0-4BBF-805A-A4293315DC42}"/>
  </bookViews>
  <sheets>
    <sheet name="Instructions" sheetId="4" r:id="rId1"/>
    <sheet name="Categories" sheetId="5" r:id="rId2"/>
    <sheet name="Tracking Sheet" sheetId="1" r:id="rId3"/>
    <sheet name="Credit Summary" sheetId="2" r:id="rId4"/>
    <sheet name="Admin" sheetId="3" r:id="rId5"/>
  </sheets>
  <definedNames>
    <definedName name="_xlnm._FilterDatabase" localSheetId="2" hidden="1">'Tracking Sheet'!$A$9:$G$75</definedName>
    <definedName name="_xlnm.Print_Area" localSheetId="3">'Credit Summary'!$A$3:$J$38</definedName>
    <definedName name="_xlnm.Print_Area" localSheetId="0">Instructions!$A:$N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2" l="1"/>
  <c r="F21" i="2"/>
  <c r="I26" i="2"/>
  <c r="I25" i="2"/>
  <c r="I22" i="2"/>
  <c r="I18" i="2"/>
  <c r="I17" i="2"/>
  <c r="F30" i="2"/>
  <c r="F29" i="2"/>
  <c r="F26" i="2"/>
  <c r="F25" i="2"/>
  <c r="F22" i="2"/>
  <c r="F18" i="2"/>
  <c r="F17" i="2"/>
  <c r="C30" i="2"/>
  <c r="C29" i="2"/>
  <c r="C26" i="2"/>
  <c r="C25" i="2"/>
  <c r="C22" i="2"/>
  <c r="C21" i="2"/>
  <c r="C18" i="2"/>
  <c r="C17" i="2"/>
  <c r="F34" i="2"/>
  <c r="C34" i="2"/>
  <c r="C11" i="2" l="1"/>
  <c r="F11" i="2" s="1"/>
  <c r="C10" i="2"/>
  <c r="F10" i="2" s="1"/>
  <c r="C8" i="2" l="1"/>
  <c r="C9" i="2"/>
  <c r="F9" i="2" s="1"/>
  <c r="F8" i="2" l="1"/>
  <c r="C7" i="2"/>
  <c r="F7" i="2" s="1"/>
</calcChain>
</file>

<file path=xl/sharedStrings.xml><?xml version="1.0" encoding="utf-8"?>
<sst xmlns="http://schemas.openxmlformats.org/spreadsheetml/2006/main" count="250" uniqueCount="187">
  <si>
    <t>Ethics</t>
  </si>
  <si>
    <t>EDI</t>
  </si>
  <si>
    <t>Completed</t>
  </si>
  <si>
    <t>Category Minimum:</t>
  </si>
  <si>
    <t>Completed: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</si>
  <si>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</si>
  <si>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</si>
  <si>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</si>
  <si>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</si>
  <si>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</si>
  <si>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</si>
  <si>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</si>
  <si>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</si>
  <si>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</si>
  <si>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</si>
  <si>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A1 Maximum:</t>
  </si>
  <si>
    <t>A1 Completed:</t>
  </si>
  <si>
    <t>A3 Maximum:</t>
  </si>
  <si>
    <t>A3 Completed:</t>
  </si>
  <si>
    <t>A4 Maximum:</t>
  </si>
  <si>
    <t>A4 Completed:</t>
  </si>
  <si>
    <t>A2 Maximum:</t>
  </si>
  <si>
    <t>A2 Completed:</t>
  </si>
  <si>
    <t>A6 Completed:</t>
  </si>
  <si>
    <t>A6 Maximum:</t>
  </si>
  <si>
    <t>A5 Maximum:</t>
  </si>
  <si>
    <t>A5 Completed:</t>
  </si>
  <si>
    <t>A7 Maximum:</t>
  </si>
  <si>
    <t>A8 Completed:</t>
  </si>
  <si>
    <t>A8 Maximum:</t>
  </si>
  <si>
    <t>A7 Completed:</t>
  </si>
  <si>
    <t>B1 Completed:</t>
  </si>
  <si>
    <t>B1 Maximum:</t>
  </si>
  <si>
    <t>Category B2 Maximum:</t>
  </si>
  <si>
    <t>Category B2 Completed:</t>
  </si>
  <si>
    <t>Applicable:</t>
  </si>
  <si>
    <t>Criteria Met?</t>
  </si>
  <si>
    <t>Total Credits (Min 50)</t>
  </si>
  <si>
    <t>Section A       (Min 10)</t>
  </si>
  <si>
    <t>Section B       (Min 10)</t>
  </si>
  <si>
    <t xml:space="preserve">Ethics             (Min 10) </t>
  </si>
  <si>
    <t>EDI                 (Min 5)</t>
  </si>
  <si>
    <t>B3</t>
  </si>
  <si>
    <t>Category B3 Maximum:</t>
  </si>
  <si>
    <t>Category B3 Completed:</t>
  </si>
  <si>
    <t>Member Name:</t>
  </si>
  <si>
    <t>Continuing Professional Development Tracking Sheet</t>
  </si>
  <si>
    <t>Participation in this activity enhanced my knowledge, skill and judgement in the following way(s):</t>
  </si>
  <si>
    <t xml:space="preserve"> </t>
  </si>
  <si>
    <t>Tracking Period:</t>
  </si>
  <si>
    <t>Category</t>
  </si>
  <si>
    <t>CREDIT BREAKDOWN</t>
  </si>
  <si>
    <t>CREDIT SUMMARY</t>
  </si>
  <si>
    <t>CPD Requirements</t>
  </si>
  <si>
    <t xml:space="preserve">ELIGIBLE ACTIVITIES AND CREDITS </t>
  </si>
  <si>
    <t>A1. Professional Consultation/Interaction (1 hour = 1 credit)</t>
  </si>
  <si>
    <t>·</t>
  </si>
  <si>
    <t>Colloquia</t>
  </si>
  <si>
    <t>Attending invited speaker sessions</t>
  </si>
  <si>
    <t>Grand Rounds</t>
  </si>
  <si>
    <t>Mentorship</t>
  </si>
  <si>
    <t>Shadowing</t>
  </si>
  <si>
    <t>Other similar activities that would enhance your professional practice with clients</t>
  </si>
  <si>
    <t xml:space="preserve">Case Conferences </t>
  </si>
  <si>
    <t>Preparing a practicum course or supervising student research</t>
  </si>
  <si>
    <t>Developing materials for workshops/courses/seminars/other courses</t>
  </si>
  <si>
    <t>Other similar activities</t>
  </si>
  <si>
    <t>Professional or scientific paper</t>
  </si>
  <si>
    <t>Professional e-writing (blogs, website posts)</t>
  </si>
  <si>
    <t>A5. Formal Research (1 hour = 1 credit)</t>
  </si>
  <si>
    <t>Designing, implementing, collecting, and/or analyzing research data</t>
  </si>
  <si>
    <t>A6. College/Professional Association Involvement (1 hour = 1 credit)</t>
  </si>
  <si>
    <t>Scroll down for additional categories.</t>
  </si>
  <si>
    <t>Serving on College Council or Committee</t>
  </si>
  <si>
    <t>Serving as an Oral Examiner or Quality Assurance Peer Assessor/Reviewer</t>
  </si>
  <si>
    <t>Assessing individual or group client outcomes using questionnaires or other formal outcome measures</t>
  </si>
  <si>
    <t>A4. Professional Writing, Reviewing, Editing (1 hour = 1 credit)</t>
  </si>
  <si>
    <t>A8. General Attendance at Conferences, Workshops, Seminars and Conventions (1/2 day = 1 credit)</t>
  </si>
  <si>
    <t>Professionally relevant workshops, seminars, sessions</t>
  </si>
  <si>
    <t>Professionally relevant programs, workshops or courses offered at an educational institute or professional or scientific meeting</t>
  </si>
  <si>
    <t>Any structured program relevant to the practice of psychology would be acceptable</t>
  </si>
  <si>
    <t>Additional examples listed under B1 category</t>
  </si>
  <si>
    <t>CONTINUING PROFESSIONAL DEVELOPMENT REQUIREMENTS</t>
  </si>
  <si>
    <r>
      <t xml:space="preserve">B1. Programs/Courses/Workshops with content relevant to the practice of Psychology </t>
    </r>
    <r>
      <rPr>
        <b/>
        <u/>
        <sz val="12"/>
        <color theme="1"/>
        <rFont val="Calibri"/>
        <family val="2"/>
        <scheme val="minor"/>
      </rPr>
      <t>where CE credits are provided</t>
    </r>
  </si>
  <si>
    <t>Viewing archived webinars/podcasts related to professional activities</t>
  </si>
  <si>
    <t>This page was intentionally left blank.</t>
  </si>
  <si>
    <t>Activity Description</t>
  </si>
  <si>
    <t>Hours</t>
  </si>
  <si>
    <t>Date</t>
  </si>
  <si>
    <t xml:space="preserve">Section A </t>
  </si>
  <si>
    <t>Section B</t>
  </si>
  <si>
    <t>Equity, Diversity and Inclusion</t>
  </si>
  <si>
    <t>Ethics and Jurisprudence</t>
  </si>
  <si>
    <r>
      <t xml:space="preserve">B2. Programs/Courses/Workshops with content relevant to the practice of Psychology </t>
    </r>
    <r>
      <rPr>
        <b/>
        <u/>
        <sz val="12"/>
        <color theme="1"/>
        <rFont val="Calibri"/>
        <family val="2"/>
        <scheme val="minor"/>
      </rPr>
      <t>whether or not CE credits are provided</t>
    </r>
    <r>
      <rPr>
        <b/>
        <sz val="12"/>
        <color theme="1"/>
        <rFont val="Calibri"/>
        <family val="2"/>
        <scheme val="minor"/>
      </rPr>
      <t xml:space="preserve"> </t>
    </r>
  </si>
  <si>
    <t>B3. Self Directed Learning (1 hour = 1 credit)</t>
  </si>
  <si>
    <t>A7. Practice Outcome Monitoring (1 hour = 1 credit)</t>
  </si>
  <si>
    <t>A3. Preparation for Delivering Workshops, Conferences and Presentations (1 hour = 1 credit)</t>
  </si>
  <si>
    <t>Entering Activities</t>
  </si>
  <si>
    <t xml:space="preserve">Please save the Tracking Sheet file to your computer drive before entering any information. </t>
  </si>
  <si>
    <t>1.</t>
  </si>
  <si>
    <r>
      <t xml:space="preserve">To use the automated tracking sheet, please select the </t>
    </r>
    <r>
      <rPr>
        <i/>
        <sz val="16"/>
        <color rgb="FF000000"/>
        <rFont val="Calibri"/>
        <family val="2"/>
        <scheme val="minor"/>
      </rPr>
      <t xml:space="preserve">Tracking Sheet </t>
    </r>
    <r>
      <rPr>
        <sz val="16"/>
        <color rgb="FF000000"/>
        <rFont val="Calibri"/>
        <family val="2"/>
        <scheme val="minor"/>
      </rPr>
      <t>tab below.</t>
    </r>
  </si>
  <si>
    <t>3.</t>
  </si>
  <si>
    <t xml:space="preserve">Please scroll down for additional information. </t>
  </si>
  <si>
    <t>Meeting Expectations</t>
  </si>
  <si>
    <r>
      <t xml:space="preserve">To review the CPD Program requirements, please see the </t>
    </r>
    <r>
      <rPr>
        <i/>
        <sz val="16"/>
        <color rgb="FF000000"/>
        <rFont val="Calibri"/>
        <family val="2"/>
        <scheme val="minor"/>
      </rPr>
      <t xml:space="preserve">Categories </t>
    </r>
    <r>
      <rPr>
        <sz val="16"/>
        <color rgb="FF000000"/>
        <rFont val="Calibri"/>
        <family val="2"/>
        <scheme val="minor"/>
      </rPr>
      <t xml:space="preserve">tab below or visit the College </t>
    </r>
  </si>
  <si>
    <t xml:space="preserve">website. To ensure you have completed the minimum requirements of the CPD Program, please </t>
  </si>
  <si>
    <t>Supporting Documentation</t>
  </si>
  <si>
    <t>Record Keeping</t>
  </si>
  <si>
    <t xml:space="preserve">Members of the College are required to retain the records of their participation in continuing </t>
  </si>
  <si>
    <t xml:space="preserve">education and professional development activities for a period of at least five years under </t>
  </si>
  <si>
    <t xml:space="preserve">If you are selected for an audit of your Continuing Professional Development materials, you may </t>
  </si>
  <si>
    <t>2.</t>
  </si>
  <si>
    <t>4.</t>
  </si>
  <si>
    <t xml:space="preserve">Complete expectations and requirements for the CPD Program may be found on the </t>
  </si>
  <si>
    <r>
      <t xml:space="preserve">review your total credits in the </t>
    </r>
    <r>
      <rPr>
        <i/>
        <sz val="16"/>
        <color rgb="FF000000"/>
        <rFont val="Calibri"/>
        <family val="2"/>
        <scheme val="minor"/>
      </rPr>
      <t>Credit Summary</t>
    </r>
    <r>
      <rPr>
        <sz val="16"/>
        <color rgb="FF000000"/>
        <rFont val="Calibri"/>
        <family val="2"/>
        <scheme val="minor"/>
      </rPr>
      <t xml:space="preserve"> tab.  </t>
    </r>
  </si>
  <si>
    <t xml:space="preserve">      (1 hour = 1 credit)</t>
  </si>
  <si>
    <t>Agenda</t>
  </si>
  <si>
    <t>Registration E-mail</t>
  </si>
  <si>
    <t>Journal/Article</t>
  </si>
  <si>
    <t>Course Receipt</t>
  </si>
  <si>
    <t>Supervision Log</t>
  </si>
  <si>
    <t>None Provided</t>
  </si>
  <si>
    <t>Speaker List</t>
  </si>
  <si>
    <t>E-mails</t>
  </si>
  <si>
    <t>Invoice</t>
  </si>
  <si>
    <t>Other</t>
  </si>
  <si>
    <t>Weblink</t>
  </si>
  <si>
    <r>
      <t xml:space="preserve">Note: </t>
    </r>
    <r>
      <rPr>
        <i/>
        <sz val="11"/>
        <color theme="1"/>
        <rFont val="Calibri"/>
        <family val="2"/>
        <scheme val="minor"/>
      </rPr>
      <t>Applicable</t>
    </r>
    <r>
      <rPr>
        <sz val="11"/>
        <color theme="1"/>
        <rFont val="Calibri"/>
        <family val="2"/>
        <scheme val="minor"/>
      </rPr>
      <t xml:space="preserve"> refers to the number of recorded credits that will be counted towards your total CPD Requirements based upon category maximums. </t>
    </r>
  </si>
  <si>
    <t>July 1, 2022 - June 30, 2024</t>
  </si>
  <si>
    <t>July 1, 2023 - June 30, 2025</t>
  </si>
  <si>
    <t>GUIDELINES FOR USE</t>
  </si>
  <si>
    <r>
      <t xml:space="preserve">Members may earn a </t>
    </r>
    <r>
      <rPr>
        <b/>
        <u/>
        <sz val="12"/>
        <rFont val="Calibri"/>
        <family val="2"/>
        <scheme val="minor"/>
      </rPr>
      <t>maximum</t>
    </r>
    <r>
      <rPr>
        <b/>
        <sz val="12"/>
        <color rgb="FF000000"/>
        <rFont val="Calibri"/>
        <family val="2"/>
        <scheme val="minor"/>
      </rPr>
      <t xml:space="preserve"> of:</t>
    </r>
  </si>
  <si>
    <r>
      <t xml:space="preserve">Members must earn a </t>
    </r>
    <r>
      <rPr>
        <b/>
        <u/>
        <sz val="12"/>
        <rFont val="Calibri"/>
        <family val="2"/>
        <scheme val="minor"/>
      </rPr>
      <t>minimum</t>
    </r>
    <r>
      <rPr>
        <b/>
        <sz val="12"/>
        <color rgb="FF000000"/>
        <rFont val="Calibri"/>
        <family val="2"/>
        <scheme val="minor"/>
      </rPr>
      <t xml:space="preserve"> of:</t>
    </r>
  </si>
  <si>
    <r>
      <t xml:space="preserve">50 Total Credits must include </t>
    </r>
    <r>
      <rPr>
        <b/>
        <u/>
        <sz val="12"/>
        <rFont val="Calibri"/>
        <family val="2"/>
        <scheme val="minor"/>
      </rPr>
      <t>at least</t>
    </r>
    <r>
      <rPr>
        <b/>
        <sz val="12"/>
        <rFont val="Calibri"/>
        <family val="2"/>
        <scheme val="minor"/>
      </rPr>
      <t xml:space="preserve">: </t>
    </r>
  </si>
  <si>
    <r>
      <t xml:space="preserve">When participating in applicable </t>
    </r>
    <r>
      <rPr>
        <b/>
        <i/>
        <u/>
        <sz val="11"/>
        <color theme="1"/>
        <rFont val="Calibri"/>
        <family val="2"/>
        <scheme val="minor"/>
      </rPr>
      <t>live</t>
    </r>
    <r>
      <rPr>
        <b/>
        <i/>
        <sz val="11"/>
        <color theme="1"/>
        <rFont val="Calibri"/>
        <family val="2"/>
        <scheme val="minor"/>
      </rPr>
      <t xml:space="preserve"> activities with other participants or professional peers, credits may be </t>
    </r>
  </si>
  <si>
    <t>A2. Preparation for Teaching (1 hour = 1 credit, or 10 credits per semester course)</t>
  </si>
  <si>
    <t>10 credits per activity type or single event, e.g., grand rounds, peer supervision, case conference, seminar, project, publication, independent study activity, etc.</t>
  </si>
  <si>
    <t xml:space="preserve">20 credits per activity category, i.e., A1, A2…, B1, B2 </t>
  </si>
  <si>
    <t>50 total CPD credits</t>
  </si>
  <si>
    <r>
      <t xml:space="preserve">10 credits from section A </t>
    </r>
    <r>
      <rPr>
        <b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10 credits from section B activities</t>
    </r>
  </si>
  <si>
    <t>10 credits with content related to professional ethics and/or jurisprudence (Ethics)</t>
  </si>
  <si>
    <t>5 credits with content related to equity, diversity and inclusion (EDI)</t>
  </si>
  <si>
    <t>Section A: Continuing Professional Development achieved through Professional Activities (Minimum 10)</t>
  </si>
  <si>
    <t>Professional development meetings</t>
  </si>
  <si>
    <t>Journal discussions with professional peers</t>
  </si>
  <si>
    <t xml:space="preserve">Professional Listserv participation </t>
  </si>
  <si>
    <t xml:space="preserve">Providing or receiving peer supervision/consultation </t>
  </si>
  <si>
    <t>Subject of Peer Assisted Review (Voluntary or Required)</t>
  </si>
  <si>
    <t>Book/chapter/journal/peer reviewed article relevant to psychology</t>
  </si>
  <si>
    <t>Popular media with content related to the profession</t>
  </si>
  <si>
    <t>Preparing materials for teaching a university or community college course or guest lecture</t>
  </si>
  <si>
    <t>Serving on a psychological association or board/committee</t>
  </si>
  <si>
    <t>Participation in College consultations</t>
  </si>
  <si>
    <t>Section B: Continuing Professional Development achieved through Education (Minimum 10)</t>
  </si>
  <si>
    <t xml:space="preserve">       (1 hour = 1 credit, or as provided by the accrediting organization)</t>
  </si>
  <si>
    <r>
      <t>Reading professional literature (journal articles, books</t>
    </r>
    <r>
      <rPr>
        <i/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manuals for new tests and therapy tools, etc.)</t>
    </r>
  </si>
  <si>
    <t>The College does not pre-approve or endorse any specific CE programs; generally, appropriate CPD activities will have a structured agenda, learning objectives, and/or a specified number of attendance hours.</t>
  </si>
  <si>
    <t>Please describe the structured tools you use for the provision of these services in your tracking sheet.</t>
  </si>
  <si>
    <t>May be undertaken in-person or via technology.</t>
  </si>
  <si>
    <t>Barbara Wand Seminar</t>
  </si>
  <si>
    <t>Other examples as listed in B1 Category, but formal CE credits are not required to be applicable</t>
  </si>
  <si>
    <t>This category can be used to record credits which may also be counted under category B1 if the</t>
  </si>
  <si>
    <r>
      <rPr>
        <b/>
        <sz val="12"/>
        <color theme="1"/>
        <rFont val="Calibri"/>
        <family val="2"/>
        <scheme val="minor"/>
      </rPr>
      <t xml:space="preserve">Begin recording your CPD Activities using the </t>
    </r>
    <r>
      <rPr>
        <b/>
        <i/>
        <sz val="12"/>
        <color theme="1"/>
        <rFont val="Calibri"/>
        <family val="2"/>
        <scheme val="minor"/>
      </rPr>
      <t>Tracking Sheet</t>
    </r>
    <r>
      <rPr>
        <b/>
        <sz val="12"/>
        <color theme="1"/>
        <rFont val="Calibri"/>
        <family val="2"/>
        <scheme val="minor"/>
      </rPr>
      <t xml:space="preserve"> tab below.</t>
    </r>
  </si>
  <si>
    <t xml:space="preserve">This tracking tool does not have the capacity to store additional attachments. Please save your </t>
  </si>
  <si>
    <t xml:space="preserve">submit the entire Excel file to the College electronically. </t>
  </si>
  <si>
    <t>Meeting Invitation</t>
  </si>
  <si>
    <t>Discussion Post</t>
  </si>
  <si>
    <t>CE Certificate</t>
  </si>
  <si>
    <t>Letter</t>
  </si>
  <si>
    <t>Course Syllabus</t>
  </si>
  <si>
    <t>documentation separately in hard copies or on your personal computer drive.</t>
  </si>
  <si>
    <t xml:space="preserve">O. Reg. 73/15, General s. 10(3). Please retain a copy of this Excel file for at least five years. </t>
  </si>
  <si>
    <t>This spreadsheet has been formatted to print on standard 8.5x11” paper should you wish</t>
  </si>
  <si>
    <t>to retain hard copies. Select "Print Entire Workbook" under Print Settings.</t>
  </si>
  <si>
    <t>Excludes reports and documentation prepared in the course of providing client care.</t>
  </si>
  <si>
    <t>Live attendance at conferences, workshops, seminars and conventions with educational content related to the profession</t>
  </si>
  <si>
    <t>maximum has been reached in this category.</t>
  </si>
  <si>
    <r>
      <t xml:space="preserve">counted under </t>
    </r>
    <r>
      <rPr>
        <b/>
        <i/>
        <u/>
        <sz val="11"/>
        <color theme="1"/>
        <rFont val="Calibri"/>
        <family val="2"/>
        <scheme val="minor"/>
      </rPr>
      <t>both</t>
    </r>
    <r>
      <rPr>
        <b/>
        <i/>
        <sz val="11"/>
        <color theme="1"/>
        <rFont val="Calibri"/>
        <family val="2"/>
        <scheme val="minor"/>
      </rPr>
      <t xml:space="preserve"> A8 and B1 OR B2 categories.</t>
    </r>
  </si>
  <si>
    <t>appropriate CPD category (A1-B3) from the drop-down list and record the necessary</t>
  </si>
  <si>
    <r>
      <t xml:space="preserve">details. Row size will </t>
    </r>
    <r>
      <rPr>
        <b/>
        <sz val="16"/>
        <color theme="1"/>
        <rFont val="Calibri"/>
        <family val="2"/>
        <scheme val="minor"/>
      </rPr>
      <t xml:space="preserve">automatically </t>
    </r>
    <r>
      <rPr>
        <sz val="16"/>
        <color theme="1"/>
        <rFont val="Calibri"/>
        <family val="2"/>
        <scheme val="minor"/>
      </rPr>
      <t>adjust to fit your entered text. Should you reach the</t>
    </r>
  </si>
  <si>
    <t>last row, select the dark blue cell and press the "Tab" key to add an additional row.</t>
  </si>
  <si>
    <t>Follow the column prompts to enter one CPD activity per row. Enter or select the</t>
  </si>
  <si>
    <r>
      <t xml:space="preserve">To record </t>
    </r>
    <r>
      <rPr>
        <b/>
        <i/>
        <sz val="16"/>
        <color rgb="FF000000"/>
        <rFont val="Calibri"/>
        <family val="2"/>
        <scheme val="minor"/>
      </rPr>
      <t>Ethics and Jurisprudence</t>
    </r>
    <r>
      <rPr>
        <sz val="16"/>
        <color rgb="FF000000"/>
        <rFont val="Calibri"/>
        <family val="2"/>
        <scheme val="minor"/>
      </rPr>
      <t xml:space="preserve"> </t>
    </r>
    <r>
      <rPr>
        <b/>
        <i/>
        <sz val="16"/>
        <color rgb="FF000000"/>
        <rFont val="Calibri"/>
        <family val="2"/>
        <scheme val="minor"/>
      </rPr>
      <t>(Ethics)</t>
    </r>
    <r>
      <rPr>
        <sz val="16"/>
        <color rgb="FF000000"/>
        <rFont val="Calibri"/>
        <family val="2"/>
        <scheme val="minor"/>
      </rPr>
      <t xml:space="preserve"> credits or </t>
    </r>
    <r>
      <rPr>
        <b/>
        <i/>
        <sz val="16"/>
        <color rgb="FF000000"/>
        <rFont val="Calibri"/>
        <family val="2"/>
        <scheme val="minor"/>
      </rPr>
      <t>Equity, Diversity and Inclusion</t>
    </r>
  </si>
  <si>
    <t>the appropriate column.</t>
  </si>
  <si>
    <r>
      <t>College website</t>
    </r>
    <r>
      <rPr>
        <sz val="16"/>
        <color theme="10"/>
        <rFont val="Calibri"/>
        <family val="2"/>
        <scheme val="minor"/>
      </rPr>
      <t>.</t>
    </r>
  </si>
  <si>
    <r>
      <rPr>
        <b/>
        <i/>
        <sz val="16"/>
        <color rgb="FF000000"/>
        <rFont val="Calibri"/>
        <family val="2"/>
        <scheme val="minor"/>
      </rPr>
      <t>(EDI)</t>
    </r>
    <r>
      <rPr>
        <sz val="16"/>
        <color rgb="FF000000"/>
        <rFont val="Calibri"/>
        <family val="2"/>
        <scheme val="minor"/>
      </rPr>
      <t>credits please type the number of hours from the activity related to these areas in</t>
    </r>
  </si>
  <si>
    <t>Presentation or Slides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</si>
</sst>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rgb="FF57257D"/>
      <name val="Calibri"/>
      <family val="2"/>
      <scheme val="minor"/>
    </font>
    <font>
      <sz val="11"/>
      <color rgb="FF57257D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6"/>
      <color rgb="FF00000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6"/>
      <color rgb="FF000000"/>
      <name val="Calibri"/>
      <family val="2"/>
      <scheme val="minor"/>
    </font>
    <font>
      <sz val="16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4" borderId="15"/>
    <xf numFmtId="0" fontId="32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2" xfId="0" applyBorder="1"/>
    <xf numFmtId="0" fontId="0" fillId="0" borderId="0" xfId="0" applyAlignment="1">
      <alignment horizontal="right"/>
    </xf>
    <xf numFmtId="0" fontId="1" fillId="0" borderId="0" xfId="0" applyFont="1"/>
    <xf numFmtId="0" fontId="0" fillId="0" borderId="6" xfId="0" applyBorder="1"/>
    <xf numFmtId="0" fontId="1" fillId="0" borderId="2" xfId="0" applyFont="1" applyBorder="1"/>
    <xf numFmtId="0" fontId="0" fillId="0" borderId="11" xfId="0" applyBorder="1"/>
    <xf numFmtId="0" fontId="0" fillId="0" borderId="10" xfId="0" applyBorder="1"/>
    <xf numFmtId="49" fontId="6" fillId="0" borderId="0" xfId="0" applyNumberFormat="1" applyFont="1"/>
    <xf numFmtId="49" fontId="5" fillId="0" borderId="0" xfId="0" applyNumberFormat="1" applyFont="1"/>
    <xf numFmtId="49" fontId="1" fillId="0" borderId="0" xfId="0" applyNumberFormat="1" applyFont="1"/>
    <xf numFmtId="49" fontId="0" fillId="0" borderId="0" xfId="0" applyNumberFormat="1"/>
    <xf numFmtId="49" fontId="7" fillId="0" borderId="0" xfId="0" applyNumberFormat="1" applyFont="1"/>
    <xf numFmtId="0" fontId="1" fillId="2" borderId="11" xfId="0" applyFont="1" applyFill="1" applyBorder="1"/>
    <xf numFmtId="0" fontId="0" fillId="2" borderId="18" xfId="0" applyFill="1" applyBorder="1"/>
    <xf numFmtId="0" fontId="0" fillId="2" borderId="4" xfId="0" applyFill="1" applyBorder="1"/>
    <xf numFmtId="0" fontId="1" fillId="2" borderId="19" xfId="0" applyFont="1" applyFill="1" applyBorder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2" borderId="20" xfId="0" applyFont="1" applyFill="1" applyBorder="1"/>
    <xf numFmtId="0" fontId="1" fillId="2" borderId="9" xfId="0" applyFont="1" applyFill="1" applyBorder="1"/>
    <xf numFmtId="0" fontId="0" fillId="0" borderId="8" xfId="0" applyBorder="1" applyAlignment="1">
      <alignment horizontal="right"/>
    </xf>
    <xf numFmtId="0" fontId="0" fillId="0" borderId="8" xfId="0" applyBorder="1"/>
    <xf numFmtId="0" fontId="0" fillId="0" borderId="2" xfId="0" applyBorder="1" applyAlignment="1">
      <alignment horizontal="right"/>
    </xf>
    <xf numFmtId="0" fontId="0" fillId="0" borderId="14" xfId="0" applyBorder="1"/>
    <xf numFmtId="0" fontId="0" fillId="0" borderId="19" xfId="0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17" xfId="0" applyFill="1" applyBorder="1"/>
    <xf numFmtId="0" fontId="0" fillId="2" borderId="12" xfId="0" applyFill="1" applyBorder="1"/>
    <xf numFmtId="0" fontId="0" fillId="2" borderId="21" xfId="0" applyFill="1" applyBorder="1"/>
    <xf numFmtId="0" fontId="0" fillId="2" borderId="20" xfId="0" applyFill="1" applyBorder="1"/>
    <xf numFmtId="0" fontId="0" fillId="2" borderId="9" xfId="0" applyFill="1" applyBorder="1"/>
    <xf numFmtId="0" fontId="0" fillId="0" borderId="1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24" xfId="0" applyBorder="1" applyAlignment="1">
      <alignment horizontal="right"/>
    </xf>
    <xf numFmtId="0" fontId="0" fillId="0" borderId="3" xfId="0" applyBorder="1"/>
    <xf numFmtId="0" fontId="8" fillId="0" borderId="0" xfId="0" applyFont="1"/>
    <xf numFmtId="49" fontId="9" fillId="0" borderId="0" xfId="0" applyNumberFormat="1" applyFont="1"/>
    <xf numFmtId="49" fontId="10" fillId="0" borderId="0" xfId="0" applyNumberFormat="1" applyFont="1" applyAlignment="1">
      <alignment horizontal="right"/>
    </xf>
    <xf numFmtId="49" fontId="11" fillId="0" borderId="0" xfId="0" applyNumberFormat="1" applyFont="1"/>
    <xf numFmtId="49" fontId="8" fillId="0" borderId="0" xfId="0" applyNumberFormat="1" applyFont="1"/>
    <xf numFmtId="49" fontId="12" fillId="0" borderId="0" xfId="0" applyNumberFormat="1" applyFont="1"/>
    <xf numFmtId="49" fontId="13" fillId="0" borderId="0" xfId="0" applyNumberFormat="1" applyFont="1"/>
    <xf numFmtId="49" fontId="14" fillId="0" borderId="0" xfId="0" applyNumberFormat="1" applyFont="1"/>
    <xf numFmtId="0" fontId="16" fillId="0" borderId="0" xfId="0" applyFont="1"/>
    <xf numFmtId="49" fontId="17" fillId="0" borderId="0" xfId="0" applyNumberFormat="1" applyFont="1"/>
    <xf numFmtId="0" fontId="8" fillId="0" borderId="0" xfId="0" applyFont="1" applyAlignment="1">
      <alignment wrapText="1"/>
    </xf>
    <xf numFmtId="49" fontId="10" fillId="0" borderId="0" xfId="0" applyNumberFormat="1" applyFont="1" applyAlignment="1">
      <alignment horizontal="right" vertical="top"/>
    </xf>
    <xf numFmtId="0" fontId="11" fillId="0" borderId="0" xfId="0" applyFont="1"/>
    <xf numFmtId="49" fontId="14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wrapText="1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3" borderId="18" xfId="0" applyFill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9" fillId="0" borderId="0" xfId="0" applyFont="1" applyProtection="1"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0" fontId="20" fillId="5" borderId="0" xfId="0" applyFont="1" applyFill="1"/>
    <xf numFmtId="49" fontId="0" fillId="5" borderId="0" xfId="0" applyNumberFormat="1" applyFill="1"/>
    <xf numFmtId="49" fontId="12" fillId="5" borderId="0" xfId="0" applyNumberFormat="1" applyFont="1" applyFill="1"/>
    <xf numFmtId="49" fontId="8" fillId="5" borderId="0" xfId="0" applyNumberFormat="1" applyFont="1" applyFill="1"/>
    <xf numFmtId="0" fontId="12" fillId="5" borderId="0" xfId="0" applyFont="1" applyFill="1" applyAlignment="1">
      <alignment vertical="top"/>
    </xf>
    <xf numFmtId="49" fontId="12" fillId="5" borderId="0" xfId="0" applyNumberFormat="1" applyFont="1" applyFill="1" applyAlignment="1">
      <alignment horizontal="left" vertical="top" wrapText="1"/>
    </xf>
    <xf numFmtId="0" fontId="1" fillId="0" borderId="19" xfId="0" applyFont="1" applyBorder="1"/>
    <xf numFmtId="0" fontId="22" fillId="0" borderId="0" xfId="0" applyFont="1"/>
    <xf numFmtId="49" fontId="6" fillId="0" borderId="0" xfId="0" applyNumberFormat="1" applyFont="1" applyAlignment="1">
      <alignment horizontal="right"/>
    </xf>
    <xf numFmtId="0" fontId="22" fillId="0" borderId="0" xfId="0" applyFont="1" applyAlignment="1">
      <alignment horizontal="left" vertical="center"/>
    </xf>
    <xf numFmtId="0" fontId="21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6" fillId="0" borderId="0" xfId="0" applyFont="1"/>
    <xf numFmtId="0" fontId="0" fillId="0" borderId="2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9" xfId="0" applyBorder="1"/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27" xfId="0" applyBorder="1"/>
    <xf numFmtId="0" fontId="0" fillId="0" borderId="28" xfId="0" applyBorder="1"/>
    <xf numFmtId="0" fontId="0" fillId="2" borderId="22" xfId="0" applyFill="1" applyBorder="1"/>
    <xf numFmtId="0" fontId="0" fillId="2" borderId="23" xfId="0" applyFill="1" applyBorder="1"/>
    <xf numFmtId="0" fontId="0" fillId="2" borderId="16" xfId="0" applyFill="1" applyBorder="1"/>
    <xf numFmtId="0" fontId="1" fillId="2" borderId="20" xfId="0" applyFont="1" applyFill="1" applyBorder="1" applyAlignment="1">
      <alignment horizontal="left"/>
    </xf>
    <xf numFmtId="0" fontId="0" fillId="0" borderId="30" xfId="0" applyBorder="1"/>
    <xf numFmtId="0" fontId="0" fillId="0" borderId="31" xfId="0" applyBorder="1"/>
    <xf numFmtId="0" fontId="29" fillId="0" borderId="0" xfId="0" applyFont="1"/>
    <xf numFmtId="0" fontId="29" fillId="0" borderId="0" xfId="0" applyFont="1" applyAlignment="1">
      <alignment vertical="center"/>
    </xf>
    <xf numFmtId="0" fontId="34" fillId="0" borderId="0" xfId="0" applyFont="1"/>
    <xf numFmtId="0" fontId="35" fillId="0" borderId="0" xfId="0" applyFont="1"/>
    <xf numFmtId="0" fontId="36" fillId="0" borderId="0" xfId="0" applyFont="1"/>
    <xf numFmtId="0" fontId="33" fillId="0" borderId="0" xfId="2" applyFont="1" applyAlignment="1" applyProtection="1">
      <protection locked="0"/>
    </xf>
    <xf numFmtId="0" fontId="0" fillId="0" borderId="32" xfId="0" applyBorder="1"/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8" fillId="0" borderId="0" xfId="0" applyFont="1" applyAlignment="1">
      <alignment wrapText="1"/>
    </xf>
    <xf numFmtId="49" fontId="12" fillId="5" borderId="0" xfId="0" applyNumberFormat="1" applyFont="1" applyFill="1" applyAlignment="1">
      <alignment horizontal="left" vertical="top" wrapText="1"/>
    </xf>
    <xf numFmtId="49" fontId="14" fillId="0" borderId="0" xfId="0" applyNumberFormat="1" applyFont="1" applyAlignment="1">
      <alignment horizontal="left" wrapText="1"/>
    </xf>
    <xf numFmtId="49" fontId="14" fillId="0" borderId="0" xfId="0" applyNumberFormat="1" applyFont="1"/>
    <xf numFmtId="0" fontId="37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15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Style 1" xfId="1" xr:uid="{934B2D2D-D093-4B63-B87E-989EBFE9DEB4}"/>
  </cellStyles>
  <dxfs count="17">
    <dxf>
      <fill>
        <patternFill patternType="solid">
          <bgColor rgb="FFFFABAB"/>
        </patternFill>
      </fill>
      <border>
        <vertical/>
        <horizontal/>
      </border>
    </dxf>
    <dxf>
      <fill>
        <patternFill patternType="solid">
          <bgColor rgb="FFFFABAB"/>
        </patternFill>
      </fill>
      <border>
        <vertical/>
        <horizontal/>
      </border>
    </dxf>
    <dxf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9" formatCode="yyyy/mm/dd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2060"/>
        </patternFill>
      </fill>
    </dxf>
  </dxfs>
  <tableStyles count="1" defaultTableStyle="TableStyleMedium2" defaultPivotStyle="PivotStyleLight16">
    <tableStyle name="CPD Tracking" pivot="0" count="3" xr9:uid="{B8C812FF-BE6D-4592-9C8B-C5B44D03F195}">
      <tableStyleElement type="headerRow" dxfId="16"/>
      <tableStyleElement type="firstRowStripe" dxfId="15"/>
      <tableStyleElement type="secondRowStripe" dxfId="14"/>
    </tableStyle>
  </tableStyles>
  <colors>
    <mruColors>
      <color rgb="FF57257D"/>
      <color rgb="FFFFABAB"/>
      <color rgb="FFFFCDE6"/>
      <color rgb="FFE0C1FF"/>
      <color rgb="FFB5ECFD"/>
      <color rgb="FFC9FFC9"/>
      <color rgb="FFCC99FF"/>
      <color rgb="FF97D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313764</xdr:colOff>
      <xdr:row>0</xdr:row>
      <xdr:rowOff>163291</xdr:rowOff>
    </xdr:from>
    <xdr:to>
      <xdr:col>4</xdr:col>
      <xdr:colOff>556061</xdr:colOff>
      <xdr:row>4</xdr:row>
      <xdr:rowOff>59691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24F28B-5840-4545-A558-1BA6977C8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764" y="163291"/>
          <a:ext cx="2700270" cy="617386"/>
        </a:xfrm>
        <a:prstGeom prst="rect">
          <a:avLst/>
        </a:prstGeom>
      </xdr:spPr>
    </xdr:pic>
    <xdr:clientData/>
  </xdr:twoCellAnchor>
  <xdr:twoCellAnchor>
    <xdr:from>
      <xdr:col>5</xdr:col>
      <xdr:colOff>376518</xdr:colOff>
      <xdr:row>0</xdr:row>
      <xdr:rowOff>0</xdr:rowOff>
    </xdr:from>
    <xdr:to>
      <xdr:col>13</xdr:col>
      <xdr:colOff>213162</xdr:colOff>
      <xdr:row>7</xdr:row>
      <xdr:rowOff>80682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F3F565D-05A3-4DCC-B228-BF05C09B84E2}"/>
            </a:ext>
          </a:extLst>
        </xdr:cNvPr>
        <xdr:cNvSpPr txBox="1"/>
      </xdr:nvSpPr>
      <xdr:spPr>
        <a:xfrm>
          <a:off x="3558989" y="0"/>
          <a:ext cx="4623797" cy="1335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2400" b="1"/>
            <a:t>Quality</a:t>
          </a:r>
          <a:r>
            <a:rPr lang="en-CA" sz="2400" b="1" baseline="0"/>
            <a:t> Assurance Program  </a:t>
          </a:r>
        </a:p>
        <a:p>
          <a:pPr algn="ctr"/>
          <a:r>
            <a:rPr lang="en-CA" sz="2000" b="0"/>
            <a:t>Continuing Professional</a:t>
          </a:r>
          <a:r>
            <a:rPr lang="en-CA" sz="2000" b="0" baseline="0"/>
            <a:t> Development</a:t>
          </a:r>
        </a:p>
        <a:p>
          <a:pPr algn="ctr"/>
          <a:r>
            <a:rPr lang="en-CA" sz="2000" b="0" baseline="0"/>
            <a:t>Tracking Sheet</a:t>
          </a:r>
        </a:p>
        <a:p>
          <a:pPr algn="ctr"/>
          <a:endParaRPr lang="en-CA" sz="2000" b="0"/>
        </a:p>
      </xdr:txBody>
    </xdr:sp>
    <xdr:clientData/>
  </xdr:twoCellAnchor>
  <xdr:twoCellAnchor editAs="oneCell">
    <xdr:from>
      <xdr:col>3</xdr:col>
      <xdr:colOff>205740</xdr:colOff>
      <xdr:row>12</xdr:row>
      <xdr:rowOff>92484</xdr:rowOff>
    </xdr:from>
    <xdr:to>
      <xdr:col>10</xdr:col>
      <xdr:colOff>98735</xdr:colOff>
      <xdr:row>13</xdr:row>
      <xdr:rowOff>128828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ACEE2-5630-160C-D37F-498B00561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4540" y="2637564"/>
          <a:ext cx="4160195" cy="219224"/>
        </a:xfrm>
        <a:prstGeom prst="rect">
          <a:avLst/>
        </a:prstGeom>
        <a:ln w="19050">
          <a:solidFill>
            <a:srgbClr val="FF0000"/>
          </a:solidFill>
        </a:ln>
      </xdr:spPr>
    </xdr:pic>
    <xdr:clientData/>
  </xdr:twoCellAnchor>
  <xdr:twoCellAnchor>
    <xdr:from>
      <xdr:col>0</xdr:col>
      <xdr:colOff>0</xdr:colOff>
      <xdr:row>5</xdr:row>
      <xdr:rowOff>142602</xdr:rowOff>
    </xdr:from>
    <xdr:to>
      <xdr:col>14</xdr:col>
      <xdr:colOff>0</xdr:colOff>
      <xdr:row>6</xdr:row>
      <xdr:rowOff>66402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C0CBCF2-04AD-F267-4C21-AD6807765F6B}"/>
            </a:ext>
          </a:extLst>
        </xdr:cNvPr>
        <xdr:cNvSpPr/>
      </xdr:nvSpPr>
      <xdr:spPr>
        <a:xfrm>
          <a:off x="0" y="1067888"/>
          <a:ext cx="8240486" cy="10885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139145</xdr:colOff>
      <xdr:row>1</xdr:row>
      <xdr:rowOff>103913</xdr:rowOff>
    </xdr:from>
    <xdr:to>
      <xdr:col>4</xdr:col>
      <xdr:colOff>343048</xdr:colOff>
      <xdr:row>4</xdr:row>
      <xdr:rowOff>95994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24871FA-5C78-09F6-E3B5-E170FD36C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145" y="285621"/>
          <a:ext cx="2313323" cy="529584"/>
        </a:xfrm>
        <a:prstGeom prst="rect">
          <a:avLst/>
        </a:prstGeom>
      </xdr:spPr>
    </xdr:pic>
    <xdr:clientData/>
  </xdr:twoCellAnchor>
  <xdr:twoCellAnchor>
    <xdr:from>
      <xdr:col>4</xdr:col>
      <xdr:colOff>2930</xdr:colOff>
      <xdr:row>0</xdr:row>
      <xdr:rowOff>164122</xdr:rowOff>
    </xdr:from>
    <xdr:to>
      <xdr:col>7</xdr:col>
      <xdr:colOff>2016368</xdr:colOff>
      <xdr:row>5</xdr:row>
      <xdr:rowOff>72096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401B8A2-8A12-F05A-0E04-96752DBFF8B1}"/>
            </a:ext>
          </a:extLst>
        </xdr:cNvPr>
        <xdr:cNvSpPr txBox="1"/>
      </xdr:nvSpPr>
      <xdr:spPr>
        <a:xfrm>
          <a:off x="2103400" y="164122"/>
          <a:ext cx="5392742" cy="8356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2000" b="1"/>
            <a:t>Quality</a:t>
          </a:r>
          <a:r>
            <a:rPr lang="en-CA" sz="2000" b="1" baseline="0"/>
            <a:t> Assurance Program  </a:t>
          </a:r>
        </a:p>
        <a:p>
          <a:pPr algn="ctr"/>
          <a:r>
            <a:rPr lang="en-CA" sz="1800" b="0"/>
            <a:t>Continuing Professional</a:t>
          </a:r>
          <a:r>
            <a:rPr lang="en-CA" sz="1800" b="0" baseline="0"/>
            <a:t> Development</a:t>
          </a:r>
          <a:endParaRPr lang="en-CA" sz="18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368690</xdr:colOff>
      <xdr:row>0</xdr:row>
      <xdr:rowOff>0</xdr:rowOff>
    </xdr:from>
    <xdr:to>
      <xdr:col>7</xdr:col>
      <xdr:colOff>23446</xdr:colOff>
      <xdr:row>19</xdr:row>
      <xdr:rowOff>133643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1D92FEB3-788D-E092-B397-AE94CCA97C9A}"/>
            </a:ext>
          </a:extLst>
        </xdr:cNvPr>
        <xdr:cNvGrpSpPr/>
      </xdr:nvGrpSpPr>
      <xdr:grpSpPr>
        <a:xfrm>
          <a:off x="385454" y="0"/>
          <a:ext cx="4098740" cy="3661703"/>
          <a:chOff x="397997" y="48065"/>
          <a:chExt cx="3921956" cy="3632981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D0B4A07A-A5E5-4EF1-604F-827F33F8B47F}"/>
              </a:ext>
            </a:extLst>
          </xdr:cNvPr>
          <xdr:cNvSpPr/>
        </xdr:nvSpPr>
        <xdr:spPr>
          <a:xfrm>
            <a:off x="397997" y="112541"/>
            <a:ext cx="2116603" cy="356850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CA" sz="1100"/>
          </a:p>
        </xdr:txBody>
      </xdr:sp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46C456CB-16FB-4DBF-A089-5A08BAF8FBE2}"/>
              </a:ext>
            </a:extLst>
          </xdr:cNvPr>
          <xdr:cNvSpPr/>
        </xdr:nvSpPr>
        <xdr:spPr>
          <a:xfrm>
            <a:off x="2203350" y="48065"/>
            <a:ext cx="2116603" cy="163419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CA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C79BE5-C880-4E4C-90B8-A52F13F6A414}" name="Table1" displayName="Table1" ref="A9:I75" totalsRowShown="0" headerRowDxfId="13" dataDxfId="12" tableBorderDxfId="11">
  <tableColumns count="9">
    <tableColumn id="1" xr3:uid="{756E232C-ABE9-4683-87A7-F5DE1D610D9B}" name="Date" dataDxfId="10"/>
    <tableColumn id="2" xr3:uid="{0D4364FA-029B-4579-AD34-CC95FAC4E8EC}" name="Category" dataDxfId="9"/>
    <tableColumn id="4" xr3:uid="{521049E2-059D-4BB8-9516-3640E01CB2D5}" name="Hours" dataDxfId="8"/>
    <tableColumn id="5" xr3:uid="{BDC788E5-F575-4CA9-BED7-552734AF0659}" name="EDI" dataDxfId="7"/>
    <tableColumn id="6" xr3:uid="{624A04E5-05E0-4D0A-9FCA-00D6E12CD6FD}" name="Ethics" dataDxfId="6"/>
    <tableColumn id="3" xr3:uid="{3FCB5D13-88A8-48C2-B3BC-01274E6FDA14}" name="Supporting Documentation" dataDxfId="5"/>
    <tableColumn id="7" xr3:uid="{0047761B-A8E8-4523-9C46-92FF82109867}" name="Activity Description" dataDxfId="4"/>
    <tableColumn id="8" xr3:uid="{41B3FCCF-0704-4A08-BC9B-30D80AB6F1C1}" name="Participation in this activity enhanced my knowledge, skill and judgement in the following way(s):" dataDxfId="3"/>
    <tableColumn id="9" xr3:uid="{64C492AC-94FC-4A7F-A5A2-5AD9D845D45B}" name=" " dataDxfId="2"/>
  </tableColumns>
  <tableStyleInfo name="CPD Tracking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po.on.ca/cpo_resources/cpd-program-descriptio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A722-8EA7-432B-B96F-8578A37A748C}">
  <sheetPr codeName="Sheet1"/>
  <dimension ref="A1:XFC46"/>
  <sheetViews>
    <sheetView showGridLines="0" showRowColHeaders="0" tabSelected="1" showRuler="0" topLeftCell="A6" zoomScaleNormal="100" zoomScaleSheetLayoutView="70" zoomScalePageLayoutView="40" workbookViewId="0">
      <selection activeCell="B25" sqref="B25"/>
    </sheetView>
  </sheetViews>
  <sheetFormatPr defaultColWidth="0" defaultRowHeight="14.4" zeroHeight="1" x14ac:dyDescent="0.3"/>
  <cols>
    <col min="1" max="11" width="8.88671875" customWidth="1"/>
    <col min="12" max="12" width="4.5546875" customWidth="1"/>
    <col min="13" max="14" width="8.88671875" customWidth="1"/>
    <col min="15" max="20" width="0" hidden="1" customWidth="1"/>
    <col min="21" max="16382" width="8.88671875" hidden="1"/>
    <col min="16383" max="16383" width="9.6640625" hidden="1" customWidth="1"/>
    <col min="16384" max="16384" width="0.21875" customWidth="1"/>
  </cols>
  <sheetData>
    <row r="1" spans="1:20" x14ac:dyDescent="0.3"/>
    <row r="2" spans="1:20" x14ac:dyDescent="0.3"/>
    <row r="3" spans="1:20" x14ac:dyDescent="0.3"/>
    <row r="4" spans="1:20" x14ac:dyDescent="0.3"/>
    <row r="5" spans="1:20" x14ac:dyDescent="0.3"/>
    <row r="6" spans="1:20" x14ac:dyDescent="0.3"/>
    <row r="7" spans="1:20" x14ac:dyDescent="0.3"/>
    <row r="8" spans="1:20" s="81" customFormat="1" ht="25.8" x14ac:dyDescent="0.5">
      <c r="A8" s="79" t="s">
        <v>130</v>
      </c>
      <c r="B8" s="79"/>
      <c r="C8" s="80"/>
    </row>
    <row r="9" spans="1:20" ht="21" x14ac:dyDescent="0.4">
      <c r="A9" s="84" t="s">
        <v>97</v>
      </c>
      <c r="B9" s="82"/>
      <c r="C9" s="83"/>
    </row>
    <row r="10" spans="1:20" ht="18" x14ac:dyDescent="0.35">
      <c r="A10" s="104" t="s">
        <v>98</v>
      </c>
      <c r="B10" s="103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20" ht="13.95" customHeight="1" x14ac:dyDescent="0.4">
      <c r="A11" s="8"/>
      <c r="B11" s="9"/>
      <c r="C11" s="9"/>
      <c r="D11" s="9"/>
      <c r="E11" s="9"/>
      <c r="F11" s="9"/>
      <c r="G11" s="9"/>
      <c r="H11" s="9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21" x14ac:dyDescent="0.4">
      <c r="A12" s="76" t="s">
        <v>99</v>
      </c>
      <c r="B12" s="75" t="s">
        <v>100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3.95" customHeight="1" x14ac:dyDescent="0.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1"/>
      <c r="P14" s="11"/>
      <c r="Q14" s="11"/>
      <c r="R14" s="11"/>
      <c r="S14" s="11"/>
      <c r="T14" s="11"/>
    </row>
    <row r="15" spans="1:20" ht="21" x14ac:dyDescent="0.4">
      <c r="A15" s="76" t="s">
        <v>111</v>
      </c>
      <c r="B15" s="77" t="s">
        <v>181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21" x14ac:dyDescent="0.4">
      <c r="A16" s="8"/>
      <c r="B16" s="9" t="s">
        <v>178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21" x14ac:dyDescent="0.4">
      <c r="A17" s="8"/>
      <c r="B17" s="9" t="s">
        <v>179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21" x14ac:dyDescent="0.4">
      <c r="A18" s="8"/>
      <c r="B18" s="9" t="s">
        <v>180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3.95" customHeight="1" x14ac:dyDescent="0.4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21" x14ac:dyDescent="0.4">
      <c r="A20" s="76" t="s">
        <v>101</v>
      </c>
      <c r="B20" s="75" t="s">
        <v>182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8"/>
      <c r="P20" s="8"/>
      <c r="Q20" s="8"/>
      <c r="R20" s="8"/>
      <c r="S20" s="8"/>
      <c r="T20" s="8"/>
    </row>
    <row r="21" spans="1:20" ht="23.4" x14ac:dyDescent="0.45">
      <c r="A21" s="12"/>
      <c r="B21" s="75" t="s">
        <v>185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1" x14ac:dyDescent="0.4">
      <c r="A22" s="11"/>
      <c r="B22" s="75" t="s">
        <v>183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3.95" customHeight="1" x14ac:dyDescent="0.4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21" x14ac:dyDescent="0.4">
      <c r="A24" s="76" t="s">
        <v>112</v>
      </c>
      <c r="B24" s="75" t="s">
        <v>113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21" x14ac:dyDescent="0.4">
      <c r="B25" s="106" t="s">
        <v>184</v>
      </c>
      <c r="C25" s="106"/>
      <c r="D25" s="106"/>
      <c r="I25" s="113" t="s">
        <v>102</v>
      </c>
      <c r="J25" s="113"/>
      <c r="K25" s="113"/>
      <c r="L25" s="113"/>
      <c r="M25" s="113"/>
      <c r="N25" s="113"/>
      <c r="O25" s="11"/>
      <c r="P25" s="11"/>
      <c r="Q25" s="11"/>
      <c r="R25" s="11"/>
      <c r="S25" s="11"/>
      <c r="T25" s="11"/>
    </row>
    <row r="26" spans="1:20" x14ac:dyDescent="0.3">
      <c r="I26" s="113"/>
      <c r="J26" s="113"/>
      <c r="K26" s="113"/>
      <c r="L26" s="113"/>
      <c r="M26" s="113"/>
      <c r="N26" s="113"/>
    </row>
    <row r="27" spans="1:20" x14ac:dyDescent="0.3"/>
    <row r="28" spans="1:20" ht="23.4" x14ac:dyDescent="0.45">
      <c r="A28" s="78" t="s">
        <v>103</v>
      </c>
    </row>
    <row r="29" spans="1:20" ht="21" x14ac:dyDescent="0.4">
      <c r="A29" s="75" t="s">
        <v>104</v>
      </c>
    </row>
    <row r="30" spans="1:20" ht="21" x14ac:dyDescent="0.4">
      <c r="A30" s="75" t="s">
        <v>105</v>
      </c>
    </row>
    <row r="31" spans="1:20" ht="21" x14ac:dyDescent="0.4">
      <c r="A31" s="75" t="s">
        <v>114</v>
      </c>
    </row>
    <row r="32" spans="1:20" x14ac:dyDescent="0.3"/>
    <row r="33" spans="1:1" ht="23.4" x14ac:dyDescent="0.45">
      <c r="A33" s="78" t="s">
        <v>106</v>
      </c>
    </row>
    <row r="34" spans="1:1" ht="21" x14ac:dyDescent="0.4">
      <c r="A34" s="75" t="s">
        <v>163</v>
      </c>
    </row>
    <row r="35" spans="1:1" ht="21" x14ac:dyDescent="0.4">
      <c r="A35" s="75" t="s">
        <v>170</v>
      </c>
    </row>
    <row r="36" spans="1:1" x14ac:dyDescent="0.3"/>
    <row r="37" spans="1:1" ht="23.4" x14ac:dyDescent="0.45">
      <c r="A37" s="78" t="s">
        <v>107</v>
      </c>
    </row>
    <row r="38" spans="1:1" ht="21" x14ac:dyDescent="0.4">
      <c r="A38" s="75" t="s">
        <v>108</v>
      </c>
    </row>
    <row r="39" spans="1:1" ht="21" x14ac:dyDescent="0.4">
      <c r="A39" s="75" t="s">
        <v>109</v>
      </c>
    </row>
    <row r="40" spans="1:1" ht="21" x14ac:dyDescent="0.4">
      <c r="A40" s="75" t="s">
        <v>171</v>
      </c>
    </row>
    <row r="41" spans="1:1" ht="21" x14ac:dyDescent="0.4">
      <c r="A41" s="75" t="s">
        <v>172</v>
      </c>
    </row>
    <row r="42" spans="1:1" ht="21" x14ac:dyDescent="0.4">
      <c r="A42" s="75" t="s">
        <v>173</v>
      </c>
    </row>
    <row r="43" spans="1:1" x14ac:dyDescent="0.3"/>
    <row r="44" spans="1:1" ht="21" x14ac:dyDescent="0.4">
      <c r="A44" s="75" t="s">
        <v>110</v>
      </c>
    </row>
    <row r="45" spans="1:1" ht="21" x14ac:dyDescent="0.4">
      <c r="A45" s="75" t="s">
        <v>164</v>
      </c>
    </row>
    <row r="46" spans="1:1" x14ac:dyDescent="0.3"/>
  </sheetData>
  <sheetProtection algorithmName="SHA-512" hashValue="WOIUbteAq+/5ZKpCdr3n3sD7fJuQ0+kwpbtpz07ThjFmNDagteH36l9T5J3xTRcXBv+qjSJIytr/1IzJG9UsVQ==" saltValue="jalp4WGUAB6Vr9xg6ilrzA==" spinCount="100000" sheet="1" objects="1" scenarios="1" selectLockedCells="1"/>
  <mergeCells count="1">
    <mergeCell ref="I25:N26"/>
  </mergeCells>
  <hyperlinks>
    <hyperlink ref="B25" r:id="rId1" xr:uid="{E854702A-62B9-426B-89E5-7E14358CD217}"/>
  </hyperlinks>
  <pageMargins left="0.70866141732283461" right="0.70866141732283461" top="0.74803149606299213" bottom="0.74803149606299213" header="0.31496062992125984" footer="0.31496062992125984"/>
  <pageSetup orientation="landscape" r:id="rId2"/>
  <headerFooter>
    <oddFooter>&amp;LCollege of Psychologists of Ontario&amp;R&amp;P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03A06-1043-4A83-8B38-261C64927E3F}">
  <sheetPr codeName="Sheet2"/>
  <dimension ref="A1:J85"/>
  <sheetViews>
    <sheetView showGridLines="0" showRowColHeaders="0" showRuler="0" zoomScale="120" zoomScaleNormal="120" zoomScalePageLayoutView="70" workbookViewId="0"/>
  </sheetViews>
  <sheetFormatPr defaultColWidth="0" defaultRowHeight="14.4" zeroHeight="1" x14ac:dyDescent="0.3"/>
  <cols>
    <col min="1" max="1" width="5.88671875" style="11" customWidth="1"/>
    <col min="2" max="2" width="76.88671875" style="11" customWidth="1"/>
    <col min="3" max="6" width="8.88671875" style="11" customWidth="1"/>
    <col min="7" max="14" width="8.88671875" style="11" hidden="1" customWidth="1"/>
    <col min="15" max="16384" width="8.88671875" style="11" hidden="1"/>
  </cols>
  <sheetData>
    <row r="1" spans="1:6" ht="25.8" x14ac:dyDescent="0.5">
      <c r="A1" s="39" t="s">
        <v>54</v>
      </c>
    </row>
    <row r="2" spans="1:6" ht="18" x14ac:dyDescent="0.35">
      <c r="A2" s="101" t="s">
        <v>82</v>
      </c>
    </row>
    <row r="3" spans="1:6" ht="15.6" x14ac:dyDescent="0.3">
      <c r="A3" s="68" t="s">
        <v>131</v>
      </c>
      <c r="B3" s="69"/>
      <c r="C3" s="69"/>
      <c r="D3" s="69"/>
      <c r="E3" s="69"/>
      <c r="F3" s="69"/>
    </row>
    <row r="4" spans="1:6" ht="31.8" customHeight="1" x14ac:dyDescent="0.3">
      <c r="A4" s="49" t="s">
        <v>56</v>
      </c>
      <c r="B4" s="52" t="s">
        <v>136</v>
      </c>
    </row>
    <row r="5" spans="1:6" ht="15.6" x14ac:dyDescent="0.3">
      <c r="A5" s="40" t="s">
        <v>56</v>
      </c>
      <c r="B5" s="52" t="s">
        <v>137</v>
      </c>
    </row>
    <row r="6" spans="1:6" ht="15.6" x14ac:dyDescent="0.3">
      <c r="A6" s="68" t="s">
        <v>132</v>
      </c>
      <c r="B6" s="69"/>
      <c r="C6" s="69"/>
      <c r="D6" s="69"/>
      <c r="E6" s="69"/>
      <c r="F6" s="69"/>
    </row>
    <row r="7" spans="1:6" ht="15.6" x14ac:dyDescent="0.3">
      <c r="A7" s="40" t="s">
        <v>56</v>
      </c>
      <c r="B7" s="52" t="s">
        <v>138</v>
      </c>
    </row>
    <row r="8" spans="1:6" ht="15.6" x14ac:dyDescent="0.3">
      <c r="A8" s="68" t="s">
        <v>133</v>
      </c>
      <c r="B8" s="69"/>
      <c r="C8" s="69"/>
      <c r="D8" s="69"/>
      <c r="E8" s="69"/>
      <c r="F8" s="69"/>
    </row>
    <row r="9" spans="1:6" ht="15.6" x14ac:dyDescent="0.3">
      <c r="A9" s="40" t="s">
        <v>56</v>
      </c>
      <c r="B9" s="52" t="s">
        <v>139</v>
      </c>
    </row>
    <row r="10" spans="1:6" ht="16.2" customHeight="1" x14ac:dyDescent="0.3">
      <c r="A10" s="40" t="s">
        <v>56</v>
      </c>
      <c r="B10" s="52" t="s">
        <v>140</v>
      </c>
    </row>
    <row r="11" spans="1:6" ht="15.6" x14ac:dyDescent="0.3">
      <c r="A11" s="40" t="s">
        <v>56</v>
      </c>
      <c r="B11" s="52" t="s">
        <v>141</v>
      </c>
    </row>
    <row r="12" spans="1:6" x14ac:dyDescent="0.3"/>
    <row r="13" spans="1:6" ht="18" x14ac:dyDescent="0.35">
      <c r="A13" s="101" t="s">
        <v>142</v>
      </c>
      <c r="B13" s="47"/>
      <c r="C13" s="47"/>
      <c r="D13" s="47"/>
      <c r="E13" s="47"/>
    </row>
    <row r="14" spans="1:6" ht="6" customHeight="1" x14ac:dyDescent="0.35">
      <c r="A14" s="46"/>
      <c r="B14" s="47"/>
      <c r="C14" s="47"/>
      <c r="D14" s="47"/>
      <c r="E14" s="47"/>
    </row>
    <row r="15" spans="1:6" s="71" customFormat="1" ht="15.6" x14ac:dyDescent="0.3">
      <c r="A15" s="70" t="s">
        <v>55</v>
      </c>
    </row>
    <row r="16" spans="1:6" ht="15.6" x14ac:dyDescent="0.3">
      <c r="A16" s="40" t="s">
        <v>56</v>
      </c>
      <c r="B16" s="42" t="s">
        <v>58</v>
      </c>
      <c r="C16" s="40" t="s">
        <v>56</v>
      </c>
      <c r="D16" s="42" t="s">
        <v>57</v>
      </c>
      <c r="E16" s="42"/>
      <c r="F16" s="42"/>
    </row>
    <row r="17" spans="1:6" ht="15.6" x14ac:dyDescent="0.3">
      <c r="A17" s="40" t="s">
        <v>56</v>
      </c>
      <c r="B17" s="42" t="s">
        <v>143</v>
      </c>
      <c r="C17" s="40" t="s">
        <v>56</v>
      </c>
      <c r="D17" s="42" t="s">
        <v>61</v>
      </c>
      <c r="E17" s="42"/>
      <c r="F17" s="42"/>
    </row>
    <row r="18" spans="1:6" ht="15.6" x14ac:dyDescent="0.3">
      <c r="A18" s="40" t="s">
        <v>56</v>
      </c>
      <c r="B18" s="42" t="s">
        <v>144</v>
      </c>
      <c r="C18" s="40" t="s">
        <v>56</v>
      </c>
      <c r="D18" s="42" t="s">
        <v>60</v>
      </c>
      <c r="E18" s="42"/>
      <c r="F18" s="42"/>
    </row>
    <row r="19" spans="1:6" ht="15.6" x14ac:dyDescent="0.3">
      <c r="A19" s="40" t="s">
        <v>56</v>
      </c>
      <c r="B19" s="42" t="s">
        <v>145</v>
      </c>
      <c r="C19" s="40" t="s">
        <v>56</v>
      </c>
      <c r="D19" s="42" t="s">
        <v>63</v>
      </c>
      <c r="E19" s="42"/>
      <c r="F19" s="42"/>
    </row>
    <row r="20" spans="1:6" ht="15.6" x14ac:dyDescent="0.3">
      <c r="A20" s="40" t="s">
        <v>56</v>
      </c>
      <c r="B20" s="42" t="s">
        <v>146</v>
      </c>
      <c r="C20" s="40" t="s">
        <v>56</v>
      </c>
      <c r="D20" s="42" t="s">
        <v>59</v>
      </c>
      <c r="E20" s="42"/>
      <c r="F20" s="42"/>
    </row>
    <row r="21" spans="1:6" ht="15.6" x14ac:dyDescent="0.3">
      <c r="A21" s="40" t="s">
        <v>56</v>
      </c>
      <c r="B21" s="42" t="s">
        <v>147</v>
      </c>
      <c r="C21" s="42"/>
      <c r="D21" s="42"/>
      <c r="E21" s="42"/>
      <c r="F21" s="42"/>
    </row>
    <row r="22" spans="1:6" ht="15.6" x14ac:dyDescent="0.3">
      <c r="A22" s="40" t="s">
        <v>56</v>
      </c>
      <c r="B22" s="42" t="s">
        <v>62</v>
      </c>
      <c r="C22" s="42"/>
      <c r="D22" s="42"/>
      <c r="E22" s="42"/>
      <c r="F22" s="42"/>
    </row>
    <row r="23" spans="1:6" ht="15.6" x14ac:dyDescent="0.3">
      <c r="B23" s="45" t="s">
        <v>158</v>
      </c>
      <c r="C23" s="42"/>
      <c r="D23" s="42"/>
      <c r="E23" s="42"/>
      <c r="F23" s="42"/>
    </row>
    <row r="24" spans="1:6" ht="9" customHeight="1" x14ac:dyDescent="0.3"/>
    <row r="25" spans="1:6" ht="15.6" x14ac:dyDescent="0.3">
      <c r="A25" s="70" t="s">
        <v>135</v>
      </c>
      <c r="B25" s="69"/>
      <c r="C25" s="70"/>
      <c r="D25" s="70"/>
      <c r="E25" s="70"/>
      <c r="F25" s="70"/>
    </row>
    <row r="26" spans="1:6" ht="15.6" x14ac:dyDescent="0.3">
      <c r="A26" s="40" t="s">
        <v>56</v>
      </c>
      <c r="B26" s="42" t="s">
        <v>150</v>
      </c>
      <c r="C26" s="42"/>
      <c r="D26" s="42"/>
      <c r="E26" s="42"/>
      <c r="F26" s="42"/>
    </row>
    <row r="27" spans="1:6" ht="15.6" x14ac:dyDescent="0.3">
      <c r="A27" s="40" t="s">
        <v>56</v>
      </c>
      <c r="B27" s="42" t="s">
        <v>64</v>
      </c>
    </row>
    <row r="28" spans="1:6" ht="15.6" x14ac:dyDescent="0.3">
      <c r="A28" s="40"/>
      <c r="B28" s="42"/>
      <c r="C28" s="41" t="s">
        <v>72</v>
      </c>
    </row>
    <row r="29" spans="1:6" ht="20.399999999999999" customHeight="1" x14ac:dyDescent="0.3">
      <c r="A29" s="40"/>
      <c r="C29" s="43"/>
    </row>
    <row r="30" spans="1:6" ht="15.6" x14ac:dyDescent="0.3">
      <c r="A30" s="70" t="s">
        <v>96</v>
      </c>
      <c r="B30" s="69"/>
      <c r="C30" s="70"/>
      <c r="D30" s="69"/>
      <c r="E30" s="69"/>
      <c r="F30" s="69"/>
    </row>
    <row r="31" spans="1:6" ht="15.6" x14ac:dyDescent="0.3">
      <c r="A31" s="40" t="s">
        <v>56</v>
      </c>
      <c r="B31" s="42" t="s">
        <v>65</v>
      </c>
      <c r="C31" s="43"/>
    </row>
    <row r="32" spans="1:6" ht="15.6" x14ac:dyDescent="0.3">
      <c r="A32" s="40" t="s">
        <v>56</v>
      </c>
      <c r="B32" s="42" t="s">
        <v>66</v>
      </c>
    </row>
    <row r="33" spans="1:10" x14ac:dyDescent="0.3">
      <c r="A33" s="40"/>
    </row>
    <row r="34" spans="1:10" ht="15.6" x14ac:dyDescent="0.3">
      <c r="A34" s="70" t="s">
        <v>76</v>
      </c>
      <c r="B34" s="69"/>
      <c r="C34" s="70"/>
      <c r="D34" s="70"/>
      <c r="E34" s="70"/>
      <c r="F34" s="69"/>
    </row>
    <row r="35" spans="1:10" ht="15.6" x14ac:dyDescent="0.3">
      <c r="A35" s="40" t="s">
        <v>56</v>
      </c>
      <c r="B35" s="42" t="s">
        <v>67</v>
      </c>
      <c r="C35" s="43"/>
      <c r="D35" s="43"/>
      <c r="E35" s="43"/>
    </row>
    <row r="36" spans="1:10" ht="15.6" x14ac:dyDescent="0.3">
      <c r="A36" s="40" t="s">
        <v>56</v>
      </c>
      <c r="B36" s="42" t="s">
        <v>148</v>
      </c>
    </row>
    <row r="37" spans="1:10" ht="15.6" x14ac:dyDescent="0.3">
      <c r="A37" s="40" t="s">
        <v>56</v>
      </c>
      <c r="B37" s="42" t="s">
        <v>68</v>
      </c>
    </row>
    <row r="38" spans="1:10" ht="15.6" x14ac:dyDescent="0.3">
      <c r="A38" s="40" t="s">
        <v>56</v>
      </c>
      <c r="B38" s="42" t="s">
        <v>149</v>
      </c>
      <c r="C38" s="43"/>
      <c r="D38" s="43"/>
      <c r="E38" s="43"/>
      <c r="F38" s="43"/>
      <c r="G38" s="43"/>
      <c r="H38" s="43"/>
      <c r="I38" s="43"/>
      <c r="J38" s="43"/>
    </row>
    <row r="39" spans="1:10" ht="15.6" x14ac:dyDescent="0.3">
      <c r="A39" s="40" t="s">
        <v>56</v>
      </c>
      <c r="B39" s="42" t="s">
        <v>66</v>
      </c>
      <c r="C39" s="43"/>
      <c r="D39" s="43"/>
      <c r="E39" s="43"/>
      <c r="F39" s="43"/>
      <c r="G39" s="43"/>
      <c r="H39" s="43"/>
      <c r="I39" s="43"/>
      <c r="J39" s="43"/>
    </row>
    <row r="40" spans="1:10" ht="15.6" x14ac:dyDescent="0.3">
      <c r="B40" s="45" t="s">
        <v>174</v>
      </c>
      <c r="C40" s="43"/>
      <c r="D40" s="43"/>
      <c r="E40" s="43"/>
      <c r="F40" s="43"/>
      <c r="G40" s="43"/>
      <c r="H40" s="43"/>
      <c r="I40" s="43"/>
      <c r="J40" s="43"/>
    </row>
    <row r="41" spans="1:10" ht="15.6" x14ac:dyDescent="0.3">
      <c r="B41" s="44"/>
      <c r="C41" s="43"/>
      <c r="D41" s="43"/>
      <c r="E41" s="43"/>
      <c r="F41" s="43"/>
      <c r="G41" s="43"/>
      <c r="H41" s="43"/>
      <c r="I41" s="43"/>
      <c r="J41" s="43"/>
    </row>
    <row r="42" spans="1:10" s="69" customFormat="1" ht="15.6" x14ac:dyDescent="0.3">
      <c r="A42" s="70" t="s">
        <v>69</v>
      </c>
    </row>
    <row r="43" spans="1:10" ht="15.6" x14ac:dyDescent="0.3">
      <c r="A43" s="40" t="s">
        <v>56</v>
      </c>
      <c r="B43" s="42" t="s">
        <v>70</v>
      </c>
    </row>
    <row r="44" spans="1:10" x14ac:dyDescent="0.3">
      <c r="A44" s="40"/>
    </row>
    <row r="45" spans="1:10" s="69" customFormat="1" ht="15.6" x14ac:dyDescent="0.3">
      <c r="A45" s="70" t="s">
        <v>71</v>
      </c>
    </row>
    <row r="46" spans="1:10" ht="15.6" x14ac:dyDescent="0.3">
      <c r="A46" s="40" t="s">
        <v>56</v>
      </c>
      <c r="B46" s="42" t="s">
        <v>73</v>
      </c>
    </row>
    <row r="47" spans="1:10" ht="15.6" x14ac:dyDescent="0.3">
      <c r="A47" s="40" t="s">
        <v>56</v>
      </c>
      <c r="B47" s="42" t="s">
        <v>151</v>
      </c>
    </row>
    <row r="48" spans="1:10" ht="15.6" x14ac:dyDescent="0.3">
      <c r="A48" s="40" t="s">
        <v>56</v>
      </c>
      <c r="B48" s="42" t="s">
        <v>74</v>
      </c>
    </row>
    <row r="49" spans="1:6" ht="15.6" x14ac:dyDescent="0.3">
      <c r="A49" s="40" t="s">
        <v>56</v>
      </c>
      <c r="B49" s="42" t="s">
        <v>152</v>
      </c>
    </row>
    <row r="50" spans="1:6" x14ac:dyDescent="0.3">
      <c r="A50" s="40"/>
    </row>
    <row r="51" spans="1:6" ht="15.6" x14ac:dyDescent="0.3">
      <c r="A51" s="70" t="s">
        <v>95</v>
      </c>
      <c r="B51" s="69"/>
      <c r="C51" s="69"/>
      <c r="D51" s="69"/>
      <c r="E51" s="69"/>
      <c r="F51" s="69"/>
    </row>
    <row r="52" spans="1:6" ht="15.6" x14ac:dyDescent="0.3">
      <c r="A52" s="40" t="s">
        <v>56</v>
      </c>
      <c r="B52" s="42" t="s">
        <v>75</v>
      </c>
    </row>
    <row r="53" spans="1:6" x14ac:dyDescent="0.3">
      <c r="A53" s="40"/>
      <c r="B53" s="45" t="s">
        <v>157</v>
      </c>
    </row>
    <row r="54" spans="1:6" ht="15.6" x14ac:dyDescent="0.3">
      <c r="B54" s="43"/>
    </row>
    <row r="55" spans="1:6" ht="15.6" x14ac:dyDescent="0.3">
      <c r="A55" s="70" t="s">
        <v>77</v>
      </c>
      <c r="B55" s="70"/>
      <c r="C55" s="69"/>
      <c r="D55" s="69"/>
      <c r="E55" s="69"/>
      <c r="F55" s="69"/>
    </row>
    <row r="56" spans="1:6" ht="15.6" x14ac:dyDescent="0.3">
      <c r="A56" s="40" t="s">
        <v>56</v>
      </c>
      <c r="B56" s="42" t="s">
        <v>175</v>
      </c>
    </row>
    <row r="57" spans="1:6" ht="15.6" x14ac:dyDescent="0.3">
      <c r="A57" s="40" t="s">
        <v>56</v>
      </c>
      <c r="B57" s="42" t="s">
        <v>81</v>
      </c>
    </row>
    <row r="58" spans="1:6" x14ac:dyDescent="0.3">
      <c r="B58" s="45" t="s">
        <v>134</v>
      </c>
    </row>
    <row r="59" spans="1:6" x14ac:dyDescent="0.3">
      <c r="B59" s="45" t="s">
        <v>177</v>
      </c>
    </row>
    <row r="60" spans="1:6" x14ac:dyDescent="0.3">
      <c r="C60" s="41" t="s">
        <v>72</v>
      </c>
    </row>
    <row r="61" spans="1:6" x14ac:dyDescent="0.3">
      <c r="C61" s="41"/>
    </row>
    <row r="62" spans="1:6" x14ac:dyDescent="0.3">
      <c r="C62" s="41"/>
    </row>
    <row r="63" spans="1:6" ht="18" x14ac:dyDescent="0.3">
      <c r="A63" s="102" t="s">
        <v>153</v>
      </c>
    </row>
    <row r="64" spans="1:6" x14ac:dyDescent="0.3"/>
    <row r="65" spans="1:6" ht="15.6" customHeight="1" x14ac:dyDescent="0.3">
      <c r="A65" s="72" t="s">
        <v>83</v>
      </c>
      <c r="B65" s="73"/>
      <c r="C65" s="69"/>
      <c r="D65" s="69"/>
      <c r="E65" s="69"/>
      <c r="F65" s="69"/>
    </row>
    <row r="66" spans="1:6" ht="15.6" customHeight="1" x14ac:dyDescent="0.3">
      <c r="A66" s="115" t="s">
        <v>154</v>
      </c>
      <c r="B66" s="115"/>
      <c r="C66" s="115"/>
      <c r="D66" s="115"/>
      <c r="E66" s="115"/>
      <c r="F66" s="69"/>
    </row>
    <row r="67" spans="1:6" ht="15.6" x14ac:dyDescent="0.3">
      <c r="A67" s="40" t="s">
        <v>56</v>
      </c>
      <c r="B67" s="42" t="s">
        <v>78</v>
      </c>
    </row>
    <row r="68" spans="1:6" ht="31.2" customHeight="1" x14ac:dyDescent="0.3">
      <c r="A68" s="49" t="s">
        <v>56</v>
      </c>
      <c r="B68" s="114" t="s">
        <v>79</v>
      </c>
      <c r="C68" s="114"/>
    </row>
    <row r="69" spans="1:6" ht="15.6" x14ac:dyDescent="0.3">
      <c r="A69" s="40" t="s">
        <v>56</v>
      </c>
      <c r="B69" s="38" t="s">
        <v>80</v>
      </c>
    </row>
    <row r="70" spans="1:6" ht="43.2" customHeight="1" x14ac:dyDescent="0.3">
      <c r="B70" s="116" t="s">
        <v>156</v>
      </c>
      <c r="C70" s="116"/>
    </row>
    <row r="71" spans="1:6" x14ac:dyDescent="0.3">
      <c r="B71" s="51"/>
      <c r="C71" s="41"/>
    </row>
    <row r="72" spans="1:6" s="69" customFormat="1" ht="15.6" x14ac:dyDescent="0.3">
      <c r="A72" s="72" t="s">
        <v>93</v>
      </c>
    </row>
    <row r="73" spans="1:6" ht="15.6" x14ac:dyDescent="0.3">
      <c r="A73" s="72" t="s">
        <v>115</v>
      </c>
      <c r="B73" s="72"/>
      <c r="C73" s="69"/>
      <c r="D73" s="69"/>
      <c r="E73" s="69"/>
      <c r="F73" s="69"/>
    </row>
    <row r="74" spans="1:6" ht="15.6" x14ac:dyDescent="0.3">
      <c r="A74" s="40" t="s">
        <v>56</v>
      </c>
      <c r="B74" s="48" t="s">
        <v>159</v>
      </c>
    </row>
    <row r="75" spans="1:6" ht="31.2" customHeight="1" x14ac:dyDescent="0.3">
      <c r="A75" s="49" t="s">
        <v>56</v>
      </c>
      <c r="B75" s="114" t="s">
        <v>160</v>
      </c>
      <c r="C75" s="114"/>
    </row>
    <row r="76" spans="1:6" x14ac:dyDescent="0.3">
      <c r="B76" s="117" t="s">
        <v>161</v>
      </c>
      <c r="C76" s="117"/>
    </row>
    <row r="77" spans="1:6" x14ac:dyDescent="0.3">
      <c r="B77" s="45" t="s">
        <v>176</v>
      </c>
    </row>
    <row r="78" spans="1:6" x14ac:dyDescent="0.3"/>
    <row r="79" spans="1:6" s="69" customFormat="1" ht="15.6" x14ac:dyDescent="0.3">
      <c r="A79" s="72" t="s">
        <v>94</v>
      </c>
    </row>
    <row r="80" spans="1:6" ht="30" customHeight="1" x14ac:dyDescent="0.3">
      <c r="A80" s="49" t="s">
        <v>56</v>
      </c>
      <c r="B80" s="114" t="s">
        <v>155</v>
      </c>
      <c r="C80" s="114"/>
    </row>
    <row r="81" spans="1:2" ht="15.6" x14ac:dyDescent="0.3">
      <c r="A81" s="40" t="s">
        <v>56</v>
      </c>
      <c r="B81" s="48" t="s">
        <v>84</v>
      </c>
    </row>
    <row r="82" spans="1:2" ht="15.6" x14ac:dyDescent="0.3">
      <c r="A82" s="40" t="s">
        <v>56</v>
      </c>
      <c r="B82" s="48" t="s">
        <v>66</v>
      </c>
    </row>
    <row r="83" spans="1:2" x14ac:dyDescent="0.3"/>
    <row r="84" spans="1:2" ht="15.6" x14ac:dyDescent="0.3">
      <c r="A84" s="44" t="s">
        <v>162</v>
      </c>
      <c r="B84" s="43"/>
    </row>
    <row r="85" spans="1:2" x14ac:dyDescent="0.3"/>
  </sheetData>
  <sheetProtection algorithmName="SHA-512" hashValue="oW3xfk45EgyE6dWaG9wgCSP73Nb65XouUNO4XQ1lMXkp3APwobFTKMe4mS8d9ecLlOJ55BOU0GFE7R46SH7qGA==" saltValue="6/qIJdaEcucv6CtaqvqN3A==" spinCount="100000" sheet="1" objects="1" scenarios="1" selectLockedCells="1" selectUnlockedCells="1"/>
  <mergeCells count="6">
    <mergeCell ref="B80:C80"/>
    <mergeCell ref="A66:E66"/>
    <mergeCell ref="B68:C68"/>
    <mergeCell ref="B70:C70"/>
    <mergeCell ref="B75:C75"/>
    <mergeCell ref="B76:C76"/>
  </mergeCells>
  <pageMargins left="0.7" right="0.7" top="0.75" bottom="0.75" header="0.3" footer="0.3"/>
  <pageSetup orientation="landscape" r:id="rId1"/>
  <headerFooter>
    <oddFooter>&amp;LCollege of Psychologists of Ontario&amp;R&amp;P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AF485-FA0B-4A89-AD2F-2CF79A74E6C7}">
  <sheetPr codeName="Sheet3"/>
  <dimension ref="A1:L75"/>
  <sheetViews>
    <sheetView showGridLines="0" zoomScale="115" zoomScaleNormal="115" workbookViewId="0">
      <selection activeCell="C7" sqref="C7:F7"/>
    </sheetView>
  </sheetViews>
  <sheetFormatPr defaultColWidth="0" defaultRowHeight="14.4" x14ac:dyDescent="0.3"/>
  <cols>
    <col min="1" max="1" width="10.77734375" style="58" bestFit="1" customWidth="1"/>
    <col min="2" max="2" width="8.21875" style="58" customWidth="1"/>
    <col min="3" max="3" width="6.6640625" style="58" customWidth="1"/>
    <col min="4" max="4" width="4.88671875" style="58" customWidth="1"/>
    <col min="5" max="5" width="5.88671875" style="109" bestFit="1" customWidth="1"/>
    <col min="6" max="6" width="16.21875" style="58" customWidth="1"/>
    <col min="7" max="7" width="28" style="58" customWidth="1"/>
    <col min="8" max="8" width="33.88671875" style="58" customWidth="1"/>
    <col min="9" max="9" width="3.5546875" style="58" customWidth="1"/>
    <col min="10" max="10" width="4.21875" customWidth="1"/>
    <col min="11" max="11" width="3.77734375" hidden="1" customWidth="1"/>
    <col min="12" max="12" width="22.88671875" hidden="1" customWidth="1"/>
    <col min="13" max="16384" width="8.88671875" hidden="1"/>
  </cols>
  <sheetData>
    <row r="1" spans="1:12" x14ac:dyDescent="0.3">
      <c r="A1"/>
      <c r="B1"/>
      <c r="C1"/>
      <c r="D1"/>
      <c r="E1" s="108"/>
      <c r="F1"/>
      <c r="G1"/>
      <c r="H1"/>
      <c r="I1"/>
    </row>
    <row r="2" spans="1:12" x14ac:dyDescent="0.3">
      <c r="A2"/>
      <c r="B2"/>
      <c r="C2"/>
      <c r="D2"/>
      <c r="E2" s="108"/>
      <c r="F2"/>
      <c r="G2"/>
      <c r="H2"/>
      <c r="I2"/>
    </row>
    <row r="3" spans="1:12" x14ac:dyDescent="0.3">
      <c r="A3" s="3"/>
      <c r="B3"/>
      <c r="C3"/>
      <c r="D3"/>
      <c r="E3" s="108"/>
      <c r="F3" s="3"/>
      <c r="G3"/>
      <c r="H3"/>
      <c r="I3"/>
    </row>
    <row r="4" spans="1:12" x14ac:dyDescent="0.3">
      <c r="A4" s="3"/>
      <c r="B4"/>
      <c r="C4"/>
      <c r="D4"/>
      <c r="E4" s="108"/>
      <c r="F4" s="3"/>
      <c r="G4"/>
      <c r="H4"/>
      <c r="I4"/>
    </row>
    <row r="5" spans="1:12" x14ac:dyDescent="0.3">
      <c r="A5" s="3"/>
      <c r="B5"/>
      <c r="C5"/>
      <c r="D5"/>
      <c r="E5" s="108"/>
      <c r="F5" s="3"/>
      <c r="G5"/>
      <c r="H5"/>
      <c r="I5"/>
    </row>
    <row r="6" spans="1:12" ht="18" x14ac:dyDescent="0.3">
      <c r="A6" s="118" t="s">
        <v>46</v>
      </c>
      <c r="B6" s="118"/>
      <c r="C6" s="118"/>
      <c r="D6" s="118"/>
      <c r="E6" s="118"/>
      <c r="F6" s="118"/>
      <c r="G6" s="118"/>
      <c r="H6" s="118"/>
      <c r="I6" s="118"/>
    </row>
    <row r="7" spans="1:12" x14ac:dyDescent="0.3">
      <c r="A7" s="119" t="s">
        <v>45</v>
      </c>
      <c r="B7" s="119"/>
      <c r="C7" s="120"/>
      <c r="D7" s="120"/>
      <c r="E7" s="120"/>
      <c r="F7" s="120"/>
      <c r="G7" s="65" t="s">
        <v>49</v>
      </c>
      <c r="H7" s="66"/>
    </row>
    <row r="8" spans="1:12" ht="10.8" customHeight="1" x14ac:dyDescent="0.3"/>
    <row r="9" spans="1:12" ht="43.2" x14ac:dyDescent="0.3">
      <c r="A9" s="53" t="s">
        <v>88</v>
      </c>
      <c r="B9" s="54" t="s">
        <v>50</v>
      </c>
      <c r="C9" s="54" t="s">
        <v>87</v>
      </c>
      <c r="D9" s="54" t="s">
        <v>1</v>
      </c>
      <c r="E9" s="55" t="s">
        <v>0</v>
      </c>
      <c r="F9" s="55" t="s">
        <v>106</v>
      </c>
      <c r="G9" s="56" t="s">
        <v>86</v>
      </c>
      <c r="H9" s="89" t="s">
        <v>47</v>
      </c>
      <c r="I9" s="57" t="s">
        <v>48</v>
      </c>
      <c r="J9" s="58"/>
      <c r="K9" s="58"/>
      <c r="L9" s="58"/>
    </row>
    <row r="10" spans="1:12" x14ac:dyDescent="0.3">
      <c r="A10" s="67"/>
      <c r="B10" s="59"/>
      <c r="C10" s="59"/>
      <c r="D10" s="59"/>
      <c r="E10" s="60"/>
      <c r="F10" s="110"/>
      <c r="G10" s="90"/>
      <c r="H10" s="90"/>
      <c r="I10" s="61"/>
      <c r="J10" s="58"/>
      <c r="K10" s="58"/>
      <c r="L10" s="58"/>
    </row>
    <row r="11" spans="1:12" x14ac:dyDescent="0.3">
      <c r="A11" s="67"/>
      <c r="B11" s="59"/>
      <c r="C11" s="59"/>
      <c r="D11" s="59"/>
      <c r="E11" s="62"/>
      <c r="F11" s="111"/>
      <c r="G11" s="90"/>
      <c r="H11" s="90"/>
      <c r="I11" s="61"/>
      <c r="J11" s="58"/>
      <c r="K11" s="58"/>
      <c r="L11" s="58"/>
    </row>
    <row r="12" spans="1:12" x14ac:dyDescent="0.3">
      <c r="A12" s="67"/>
      <c r="B12" s="59"/>
      <c r="C12" s="63"/>
      <c r="D12" s="63"/>
      <c r="E12" s="59"/>
      <c r="F12" s="112"/>
      <c r="G12" s="90"/>
      <c r="H12" s="90"/>
      <c r="I12" s="61"/>
      <c r="J12" s="58"/>
      <c r="K12" s="58"/>
      <c r="L12" s="58"/>
    </row>
    <row r="13" spans="1:12" x14ac:dyDescent="0.3">
      <c r="A13" s="67"/>
      <c r="B13" s="59"/>
      <c r="C13" s="59"/>
      <c r="D13" s="59"/>
      <c r="E13" s="59"/>
      <c r="F13" s="110"/>
      <c r="G13" s="90"/>
      <c r="H13" s="90"/>
      <c r="I13" s="61"/>
      <c r="J13" s="58"/>
      <c r="K13" s="58"/>
      <c r="L13" s="58"/>
    </row>
    <row r="14" spans="1:12" x14ac:dyDescent="0.3">
      <c r="A14" s="67"/>
      <c r="B14" s="59"/>
      <c r="C14" s="59"/>
      <c r="D14" s="59"/>
      <c r="E14" s="59"/>
      <c r="F14" s="110"/>
      <c r="G14" s="90"/>
      <c r="H14" s="90"/>
      <c r="I14" s="61"/>
      <c r="J14" s="58"/>
      <c r="K14" s="58"/>
      <c r="L14" s="58"/>
    </row>
    <row r="15" spans="1:12" x14ac:dyDescent="0.3">
      <c r="A15" s="67"/>
      <c r="B15" s="59"/>
      <c r="C15" s="59"/>
      <c r="D15" s="59"/>
      <c r="E15" s="59"/>
      <c r="F15" s="110"/>
      <c r="G15" s="90"/>
      <c r="H15" s="90"/>
      <c r="I15" s="61"/>
      <c r="J15" s="58"/>
      <c r="K15" s="58"/>
      <c r="L15" s="58"/>
    </row>
    <row r="16" spans="1:12" x14ac:dyDescent="0.3">
      <c r="A16" s="67"/>
      <c r="B16" s="59"/>
      <c r="C16" s="60"/>
      <c r="D16" s="59"/>
      <c r="E16" s="59"/>
      <c r="F16" s="110"/>
      <c r="G16" s="90"/>
      <c r="H16" s="90"/>
      <c r="I16" s="61"/>
      <c r="J16" s="58"/>
      <c r="K16" s="58"/>
      <c r="L16" s="58"/>
    </row>
    <row r="17" spans="1:12" x14ac:dyDescent="0.3">
      <c r="A17" s="67"/>
      <c r="B17" s="59"/>
      <c r="C17" s="59"/>
      <c r="D17" s="59"/>
      <c r="E17" s="59"/>
      <c r="F17" s="110"/>
      <c r="G17" s="90"/>
      <c r="H17" s="90"/>
      <c r="I17" s="61"/>
      <c r="J17" s="58"/>
      <c r="K17" s="58"/>
      <c r="L17" s="58"/>
    </row>
    <row r="18" spans="1:12" x14ac:dyDescent="0.3">
      <c r="A18" s="67"/>
      <c r="B18" s="59"/>
      <c r="C18" s="59"/>
      <c r="D18" s="59"/>
      <c r="E18" s="59"/>
      <c r="F18" s="110"/>
      <c r="G18" s="90"/>
      <c r="H18" s="90"/>
      <c r="I18" s="61"/>
      <c r="J18" s="58"/>
      <c r="K18" s="58"/>
      <c r="L18" s="58"/>
    </row>
    <row r="19" spans="1:12" x14ac:dyDescent="0.3">
      <c r="A19" s="67"/>
      <c r="B19" s="59"/>
      <c r="C19" s="59"/>
      <c r="D19" s="59"/>
      <c r="E19" s="59"/>
      <c r="F19" s="110"/>
      <c r="G19" s="90"/>
      <c r="H19" s="90"/>
      <c r="I19" s="61"/>
      <c r="J19" s="58"/>
      <c r="K19" s="58"/>
      <c r="L19" s="58"/>
    </row>
    <row r="20" spans="1:12" x14ac:dyDescent="0.3">
      <c r="A20" s="67"/>
      <c r="B20" s="59"/>
      <c r="C20" s="59"/>
      <c r="D20" s="59"/>
      <c r="E20" s="59"/>
      <c r="F20" s="110"/>
      <c r="G20" s="90"/>
      <c r="H20" s="90"/>
      <c r="I20" s="61"/>
      <c r="J20" s="58"/>
      <c r="K20" s="58"/>
      <c r="L20" s="58"/>
    </row>
    <row r="21" spans="1:12" x14ac:dyDescent="0.3">
      <c r="A21" s="67"/>
      <c r="B21" s="59"/>
      <c r="C21" s="59"/>
      <c r="D21" s="59"/>
      <c r="E21" s="59"/>
      <c r="F21" s="110"/>
      <c r="G21" s="90"/>
      <c r="H21" s="90"/>
      <c r="I21" s="61"/>
      <c r="J21" s="58"/>
      <c r="K21" s="58"/>
      <c r="L21" s="58"/>
    </row>
    <row r="22" spans="1:12" x14ac:dyDescent="0.3">
      <c r="A22" s="67"/>
      <c r="B22" s="59"/>
      <c r="C22" s="59"/>
      <c r="D22" s="59"/>
      <c r="E22" s="59"/>
      <c r="F22" s="110"/>
      <c r="G22" s="90"/>
      <c r="H22" s="90"/>
      <c r="I22" s="61"/>
      <c r="J22" s="58"/>
      <c r="K22" s="58"/>
      <c r="L22" s="58"/>
    </row>
    <row r="23" spans="1:12" x14ac:dyDescent="0.3">
      <c r="A23" s="67"/>
      <c r="B23" s="59"/>
      <c r="C23" s="59"/>
      <c r="D23" s="59"/>
      <c r="E23" s="59"/>
      <c r="F23" s="110"/>
      <c r="G23" s="90"/>
      <c r="H23" s="90"/>
      <c r="I23" s="61"/>
      <c r="J23" s="58"/>
      <c r="K23" s="58"/>
      <c r="L23" s="58"/>
    </row>
    <row r="24" spans="1:12" x14ac:dyDescent="0.3">
      <c r="A24" s="67"/>
      <c r="B24" s="59"/>
      <c r="C24" s="59"/>
      <c r="D24" s="59"/>
      <c r="E24" s="59"/>
      <c r="F24" s="110"/>
      <c r="G24" s="90"/>
      <c r="H24" s="90"/>
      <c r="I24" s="61"/>
      <c r="J24" s="58"/>
      <c r="K24" s="58"/>
      <c r="L24" s="58"/>
    </row>
    <row r="25" spans="1:12" x14ac:dyDescent="0.3">
      <c r="A25" s="67"/>
      <c r="B25" s="59"/>
      <c r="C25" s="59"/>
      <c r="D25" s="59"/>
      <c r="E25" s="59"/>
      <c r="F25" s="110"/>
      <c r="G25" s="90"/>
      <c r="H25" s="90"/>
      <c r="I25" s="61"/>
      <c r="J25" s="58"/>
      <c r="K25" s="58"/>
      <c r="L25" s="58"/>
    </row>
    <row r="26" spans="1:12" x14ac:dyDescent="0.3">
      <c r="A26" s="67"/>
      <c r="B26" s="59"/>
      <c r="C26" s="59"/>
      <c r="D26" s="59"/>
      <c r="E26" s="59"/>
      <c r="F26" s="110"/>
      <c r="G26" s="90"/>
      <c r="H26" s="90"/>
      <c r="I26" s="61"/>
      <c r="J26" s="58"/>
      <c r="K26" s="58"/>
      <c r="L26" s="58"/>
    </row>
    <row r="27" spans="1:12" x14ac:dyDescent="0.3">
      <c r="A27" s="67"/>
      <c r="B27" s="59"/>
      <c r="C27" s="59"/>
      <c r="D27" s="59"/>
      <c r="E27" s="59"/>
      <c r="F27" s="110"/>
      <c r="G27" s="90"/>
      <c r="H27" s="90"/>
      <c r="I27" s="61"/>
      <c r="J27" s="58"/>
      <c r="K27" s="58"/>
      <c r="L27" s="58"/>
    </row>
    <row r="28" spans="1:12" x14ac:dyDescent="0.3">
      <c r="A28" s="67"/>
      <c r="B28" s="59"/>
      <c r="C28" s="59"/>
      <c r="D28" s="59"/>
      <c r="E28" s="59"/>
      <c r="F28" s="110"/>
      <c r="G28" s="90"/>
      <c r="H28" s="90"/>
      <c r="I28" s="61"/>
      <c r="J28" s="58"/>
      <c r="K28" s="58"/>
      <c r="L28" s="58"/>
    </row>
    <row r="29" spans="1:12" x14ac:dyDescent="0.3">
      <c r="A29" s="67"/>
      <c r="B29" s="59"/>
      <c r="C29" s="59"/>
      <c r="D29" s="59"/>
      <c r="E29" s="59"/>
      <c r="F29" s="110"/>
      <c r="G29" s="90"/>
      <c r="H29" s="90"/>
      <c r="I29" s="61"/>
      <c r="J29" s="58"/>
      <c r="K29" s="58"/>
      <c r="L29" s="58"/>
    </row>
    <row r="30" spans="1:12" x14ac:dyDescent="0.3">
      <c r="A30" s="67"/>
      <c r="B30" s="59"/>
      <c r="C30" s="59"/>
      <c r="D30" s="59"/>
      <c r="E30" s="59"/>
      <c r="F30" s="110"/>
      <c r="G30" s="90"/>
      <c r="H30" s="90"/>
      <c r="I30" s="61"/>
      <c r="J30" s="58"/>
      <c r="K30" s="58"/>
      <c r="L30" s="58"/>
    </row>
    <row r="31" spans="1:12" x14ac:dyDescent="0.3">
      <c r="A31" s="67"/>
      <c r="B31" s="59"/>
      <c r="C31" s="59"/>
      <c r="D31" s="59"/>
      <c r="E31" s="59"/>
      <c r="F31" s="110"/>
      <c r="G31" s="90"/>
      <c r="H31" s="90"/>
      <c r="I31" s="61"/>
      <c r="J31" s="58"/>
      <c r="K31" s="58"/>
      <c r="L31" s="58"/>
    </row>
    <row r="32" spans="1:12" x14ac:dyDescent="0.3">
      <c r="A32" s="67"/>
      <c r="B32" s="59"/>
      <c r="C32" s="59"/>
      <c r="D32" s="59"/>
      <c r="E32" s="59"/>
      <c r="F32" s="110"/>
      <c r="G32" s="91"/>
      <c r="H32" s="92"/>
      <c r="I32" s="61"/>
      <c r="J32" s="58"/>
      <c r="K32" s="58"/>
      <c r="L32" s="58"/>
    </row>
    <row r="33" spans="1:9" x14ac:dyDescent="0.3">
      <c r="A33" s="67"/>
      <c r="B33" s="59"/>
      <c r="C33" s="59"/>
      <c r="D33" s="59"/>
      <c r="E33" s="59"/>
      <c r="F33" s="110"/>
      <c r="G33" s="91"/>
      <c r="H33" s="92"/>
      <c r="I33" s="61"/>
    </row>
    <row r="34" spans="1:9" x14ac:dyDescent="0.3">
      <c r="A34" s="67"/>
      <c r="B34" s="59"/>
      <c r="C34" s="59"/>
      <c r="D34" s="59"/>
      <c r="E34" s="59"/>
      <c r="F34" s="110"/>
      <c r="G34" s="91"/>
      <c r="H34" s="92"/>
      <c r="I34" s="61"/>
    </row>
    <row r="35" spans="1:9" x14ac:dyDescent="0.3">
      <c r="A35" s="67"/>
      <c r="B35" s="59"/>
      <c r="C35" s="59"/>
      <c r="D35" s="59"/>
      <c r="E35" s="59"/>
      <c r="F35" s="110"/>
      <c r="G35" s="91"/>
      <c r="H35" s="92"/>
      <c r="I35" s="61"/>
    </row>
    <row r="36" spans="1:9" x14ac:dyDescent="0.3">
      <c r="A36" s="67"/>
      <c r="B36" s="59"/>
      <c r="C36" s="59"/>
      <c r="D36" s="59"/>
      <c r="E36" s="59"/>
      <c r="F36" s="110"/>
      <c r="G36" s="91"/>
      <c r="H36" s="92"/>
      <c r="I36" s="61"/>
    </row>
    <row r="37" spans="1:9" x14ac:dyDescent="0.3">
      <c r="A37" s="67"/>
      <c r="B37" s="59"/>
      <c r="C37" s="59"/>
      <c r="D37" s="59"/>
      <c r="E37" s="59"/>
      <c r="F37" s="110"/>
      <c r="G37" s="91"/>
      <c r="H37" s="92"/>
      <c r="I37" s="61"/>
    </row>
    <row r="38" spans="1:9" x14ac:dyDescent="0.3">
      <c r="A38" s="67"/>
      <c r="B38" s="59"/>
      <c r="C38" s="59"/>
      <c r="D38" s="59"/>
      <c r="E38" s="59"/>
      <c r="F38" s="110"/>
      <c r="G38" s="91"/>
      <c r="H38" s="92"/>
      <c r="I38" s="61"/>
    </row>
    <row r="39" spans="1:9" x14ac:dyDescent="0.3">
      <c r="A39" s="67"/>
      <c r="B39" s="59"/>
      <c r="C39" s="59"/>
      <c r="D39" s="59"/>
      <c r="E39" s="59"/>
      <c r="F39" s="110"/>
      <c r="G39" s="91"/>
      <c r="H39" s="92"/>
      <c r="I39" s="61"/>
    </row>
    <row r="40" spans="1:9" x14ac:dyDescent="0.3">
      <c r="A40" s="67"/>
      <c r="B40" s="59"/>
      <c r="C40" s="59"/>
      <c r="D40" s="59"/>
      <c r="E40" s="59"/>
      <c r="F40" s="110"/>
      <c r="G40" s="91"/>
      <c r="H40" s="92"/>
      <c r="I40" s="61"/>
    </row>
    <row r="41" spans="1:9" x14ac:dyDescent="0.3">
      <c r="A41" s="67"/>
      <c r="B41" s="59"/>
      <c r="C41" s="59"/>
      <c r="D41" s="59"/>
      <c r="E41" s="59"/>
      <c r="F41" s="110"/>
      <c r="G41" s="91"/>
      <c r="H41" s="92"/>
      <c r="I41" s="61"/>
    </row>
    <row r="42" spans="1:9" x14ac:dyDescent="0.3">
      <c r="A42" s="67"/>
      <c r="B42" s="59"/>
      <c r="C42" s="59"/>
      <c r="D42" s="59"/>
      <c r="E42" s="59"/>
      <c r="F42" s="110"/>
      <c r="G42" s="91"/>
      <c r="H42" s="92"/>
      <c r="I42" s="61"/>
    </row>
    <row r="43" spans="1:9" x14ac:dyDescent="0.3">
      <c r="A43" s="67"/>
      <c r="B43" s="59"/>
      <c r="C43" s="59"/>
      <c r="D43" s="59"/>
      <c r="E43" s="59"/>
      <c r="F43" s="110"/>
      <c r="G43" s="91"/>
      <c r="H43" s="92"/>
      <c r="I43" s="61"/>
    </row>
    <row r="44" spans="1:9" x14ac:dyDescent="0.3">
      <c r="A44" s="67"/>
      <c r="B44" s="59"/>
      <c r="C44" s="59"/>
      <c r="D44" s="59"/>
      <c r="E44" s="59"/>
      <c r="F44" s="110"/>
      <c r="G44" s="91"/>
      <c r="H44" s="92"/>
      <c r="I44" s="61"/>
    </row>
    <row r="45" spans="1:9" x14ac:dyDescent="0.3">
      <c r="A45" s="67"/>
      <c r="B45" s="59"/>
      <c r="C45" s="59"/>
      <c r="D45" s="59"/>
      <c r="E45" s="59"/>
      <c r="F45" s="110"/>
      <c r="G45" s="91"/>
      <c r="H45" s="92"/>
      <c r="I45" s="61"/>
    </row>
    <row r="46" spans="1:9" x14ac:dyDescent="0.3">
      <c r="A46" s="67"/>
      <c r="B46" s="59"/>
      <c r="C46" s="59"/>
      <c r="D46" s="59"/>
      <c r="E46" s="59"/>
      <c r="F46" s="110"/>
      <c r="G46" s="91"/>
      <c r="H46" s="92"/>
      <c r="I46" s="61"/>
    </row>
    <row r="47" spans="1:9" x14ac:dyDescent="0.3">
      <c r="A47" s="67"/>
      <c r="B47" s="59"/>
      <c r="C47" s="59"/>
      <c r="D47" s="59"/>
      <c r="E47" s="59"/>
      <c r="F47" s="110"/>
      <c r="G47" s="91"/>
      <c r="H47" s="92"/>
      <c r="I47" s="61"/>
    </row>
    <row r="48" spans="1:9" x14ac:dyDescent="0.3">
      <c r="A48" s="67"/>
      <c r="B48" s="59"/>
      <c r="C48" s="59"/>
      <c r="D48" s="59"/>
      <c r="E48" s="59"/>
      <c r="F48" s="110"/>
      <c r="G48" s="91"/>
      <c r="H48" s="92"/>
      <c r="I48" s="61"/>
    </row>
    <row r="49" spans="1:9" x14ac:dyDescent="0.3">
      <c r="A49" s="67"/>
      <c r="B49" s="59"/>
      <c r="C49" s="59"/>
      <c r="D49" s="59"/>
      <c r="E49" s="59"/>
      <c r="F49" s="110"/>
      <c r="G49" s="91"/>
      <c r="H49" s="92"/>
      <c r="I49" s="61"/>
    </row>
    <row r="50" spans="1:9" x14ac:dyDescent="0.3">
      <c r="A50" s="67"/>
      <c r="B50" s="59"/>
      <c r="C50" s="59"/>
      <c r="D50" s="59"/>
      <c r="E50" s="59"/>
      <c r="F50" s="110"/>
      <c r="G50" s="91"/>
      <c r="H50" s="92"/>
      <c r="I50" s="61"/>
    </row>
    <row r="51" spans="1:9" x14ac:dyDescent="0.3">
      <c r="A51" s="67"/>
      <c r="B51" s="59"/>
      <c r="C51" s="59"/>
      <c r="D51" s="59"/>
      <c r="E51" s="59"/>
      <c r="F51" s="110"/>
      <c r="G51" s="91"/>
      <c r="H51" s="92"/>
      <c r="I51" s="61"/>
    </row>
    <row r="52" spans="1:9" x14ac:dyDescent="0.3">
      <c r="A52" s="67"/>
      <c r="B52" s="59"/>
      <c r="C52" s="59"/>
      <c r="D52" s="59"/>
      <c r="E52" s="59"/>
      <c r="F52" s="110"/>
      <c r="G52" s="91"/>
      <c r="H52" s="92"/>
      <c r="I52" s="61"/>
    </row>
    <row r="53" spans="1:9" x14ac:dyDescent="0.3">
      <c r="A53" s="67"/>
      <c r="B53" s="59"/>
      <c r="C53" s="59"/>
      <c r="D53" s="59"/>
      <c r="E53" s="59"/>
      <c r="F53" s="110"/>
      <c r="G53" s="91"/>
      <c r="H53" s="92"/>
      <c r="I53" s="61"/>
    </row>
    <row r="54" spans="1:9" x14ac:dyDescent="0.3">
      <c r="A54" s="67"/>
      <c r="B54" s="59"/>
      <c r="C54" s="59"/>
      <c r="D54" s="59"/>
      <c r="E54" s="59"/>
      <c r="F54" s="110"/>
      <c r="G54" s="91"/>
      <c r="H54" s="92"/>
      <c r="I54" s="61"/>
    </row>
    <row r="55" spans="1:9" x14ac:dyDescent="0.3">
      <c r="A55" s="67"/>
      <c r="B55" s="59"/>
      <c r="C55" s="59"/>
      <c r="D55" s="59"/>
      <c r="E55" s="59"/>
      <c r="F55" s="110"/>
      <c r="G55" s="91"/>
      <c r="H55" s="92"/>
      <c r="I55" s="61"/>
    </row>
    <row r="56" spans="1:9" x14ac:dyDescent="0.3">
      <c r="A56" s="67"/>
      <c r="B56" s="59"/>
      <c r="C56" s="59"/>
      <c r="D56" s="59"/>
      <c r="E56" s="59"/>
      <c r="F56" s="110"/>
      <c r="G56" s="91"/>
      <c r="H56" s="92"/>
      <c r="I56" s="61"/>
    </row>
    <row r="57" spans="1:9" x14ac:dyDescent="0.3">
      <c r="A57" s="67"/>
      <c r="B57" s="59"/>
      <c r="C57" s="59"/>
      <c r="D57" s="59"/>
      <c r="E57" s="59"/>
      <c r="F57" s="110"/>
      <c r="G57" s="91"/>
      <c r="H57" s="92"/>
      <c r="I57" s="61"/>
    </row>
    <row r="58" spans="1:9" x14ac:dyDescent="0.3">
      <c r="A58" s="67"/>
      <c r="B58" s="59"/>
      <c r="C58" s="59"/>
      <c r="D58" s="59"/>
      <c r="E58" s="59"/>
      <c r="F58" s="110"/>
      <c r="G58" s="91"/>
      <c r="H58" s="92"/>
      <c r="I58" s="61"/>
    </row>
    <row r="59" spans="1:9" x14ac:dyDescent="0.3">
      <c r="A59" s="67"/>
      <c r="B59" s="59"/>
      <c r="C59" s="59"/>
      <c r="D59" s="59"/>
      <c r="E59" s="59"/>
      <c r="F59" s="110"/>
      <c r="G59" s="91"/>
      <c r="H59" s="92"/>
      <c r="I59" s="61"/>
    </row>
    <row r="60" spans="1:9" x14ac:dyDescent="0.3">
      <c r="A60" s="67"/>
      <c r="B60" s="59"/>
      <c r="C60" s="59"/>
      <c r="D60" s="59"/>
      <c r="E60" s="59"/>
      <c r="F60" s="110"/>
      <c r="G60" s="91"/>
      <c r="H60" s="92"/>
      <c r="I60" s="61"/>
    </row>
    <row r="61" spans="1:9" x14ac:dyDescent="0.3">
      <c r="A61" s="67"/>
      <c r="B61" s="59"/>
      <c r="C61" s="59"/>
      <c r="D61" s="59"/>
      <c r="E61" s="59"/>
      <c r="F61" s="110"/>
      <c r="G61" s="91"/>
      <c r="H61" s="92"/>
      <c r="I61" s="61"/>
    </row>
    <row r="62" spans="1:9" x14ac:dyDescent="0.3">
      <c r="A62" s="67"/>
      <c r="B62" s="59"/>
      <c r="C62" s="59"/>
      <c r="D62" s="59"/>
      <c r="E62" s="59"/>
      <c r="F62" s="110"/>
      <c r="G62" s="91"/>
      <c r="H62" s="92"/>
      <c r="I62" s="61"/>
    </row>
    <row r="63" spans="1:9" x14ac:dyDescent="0.3">
      <c r="A63" s="67"/>
      <c r="B63" s="59"/>
      <c r="C63" s="59"/>
      <c r="D63" s="59"/>
      <c r="E63" s="59"/>
      <c r="F63" s="110"/>
      <c r="G63" s="91"/>
      <c r="H63" s="92"/>
      <c r="I63" s="61"/>
    </row>
    <row r="64" spans="1:9" x14ac:dyDescent="0.3">
      <c r="A64" s="67"/>
      <c r="B64" s="59"/>
      <c r="C64" s="59"/>
      <c r="D64" s="59"/>
      <c r="E64" s="59"/>
      <c r="F64" s="110"/>
      <c r="G64" s="91"/>
      <c r="H64" s="92"/>
      <c r="I64" s="61"/>
    </row>
    <row r="65" spans="1:9" x14ac:dyDescent="0.3">
      <c r="A65" s="67"/>
      <c r="B65" s="59"/>
      <c r="C65" s="59"/>
      <c r="D65" s="59"/>
      <c r="E65" s="59"/>
      <c r="F65" s="110"/>
      <c r="G65" s="91"/>
      <c r="H65" s="92"/>
      <c r="I65" s="61"/>
    </row>
    <row r="66" spans="1:9" x14ac:dyDescent="0.3">
      <c r="A66" s="67"/>
      <c r="B66" s="59"/>
      <c r="C66" s="59"/>
      <c r="D66" s="59"/>
      <c r="E66" s="59"/>
      <c r="F66" s="110"/>
      <c r="G66" s="91"/>
      <c r="H66" s="92"/>
      <c r="I66" s="61"/>
    </row>
    <row r="67" spans="1:9" x14ac:dyDescent="0.3">
      <c r="A67" s="67"/>
      <c r="B67" s="59"/>
      <c r="C67" s="59"/>
      <c r="D67" s="59"/>
      <c r="E67" s="59"/>
      <c r="F67" s="110"/>
      <c r="G67" s="91"/>
      <c r="H67" s="92"/>
      <c r="I67" s="61"/>
    </row>
    <row r="68" spans="1:9" x14ac:dyDescent="0.3">
      <c r="A68" s="67"/>
      <c r="B68" s="59"/>
      <c r="C68" s="59"/>
      <c r="D68" s="59"/>
      <c r="E68" s="59"/>
      <c r="F68" s="110"/>
      <c r="G68" s="91"/>
      <c r="H68" s="92"/>
      <c r="I68" s="61"/>
    </row>
    <row r="69" spans="1:9" x14ac:dyDescent="0.3">
      <c r="A69" s="67"/>
      <c r="B69" s="59"/>
      <c r="C69" s="59"/>
      <c r="D69" s="59"/>
      <c r="E69" s="59"/>
      <c r="F69" s="110"/>
      <c r="G69" s="91"/>
      <c r="H69" s="92"/>
      <c r="I69" s="61"/>
    </row>
    <row r="70" spans="1:9" x14ac:dyDescent="0.3">
      <c r="A70" s="67"/>
      <c r="B70" s="59"/>
      <c r="C70" s="59"/>
      <c r="D70" s="59"/>
      <c r="E70" s="59"/>
      <c r="F70" s="110"/>
      <c r="G70" s="91"/>
      <c r="H70" s="92"/>
      <c r="I70" s="61"/>
    </row>
    <row r="71" spans="1:9" x14ac:dyDescent="0.3">
      <c r="A71" s="67"/>
      <c r="B71" s="59"/>
      <c r="C71" s="59"/>
      <c r="D71" s="59"/>
      <c r="E71" s="59"/>
      <c r="F71" s="110"/>
      <c r="G71" s="91"/>
      <c r="H71" s="92"/>
      <c r="I71" s="61"/>
    </row>
    <row r="72" spans="1:9" x14ac:dyDescent="0.3">
      <c r="A72" s="67"/>
      <c r="B72" s="59"/>
      <c r="C72" s="59"/>
      <c r="D72" s="59"/>
      <c r="E72" s="59"/>
      <c r="F72" s="110"/>
      <c r="G72" s="91"/>
      <c r="H72" s="92"/>
      <c r="I72" s="61"/>
    </row>
    <row r="73" spans="1:9" x14ac:dyDescent="0.3">
      <c r="A73" s="67"/>
      <c r="B73" s="59"/>
      <c r="C73" s="59"/>
      <c r="D73" s="59"/>
      <c r="E73" s="59"/>
      <c r="F73" s="110"/>
      <c r="G73" s="91"/>
      <c r="H73" s="92"/>
      <c r="I73" s="61"/>
    </row>
    <row r="74" spans="1:9" x14ac:dyDescent="0.3">
      <c r="A74" s="67"/>
      <c r="B74" s="59"/>
      <c r="C74" s="59"/>
      <c r="D74" s="59"/>
      <c r="E74" s="59"/>
      <c r="F74" s="110"/>
      <c r="G74" s="91"/>
      <c r="H74" s="92"/>
      <c r="I74" s="61"/>
    </row>
    <row r="75" spans="1:9" x14ac:dyDescent="0.3">
      <c r="A75" s="67"/>
      <c r="B75" s="59"/>
      <c r="C75" s="59"/>
      <c r="D75" s="59"/>
      <c r="E75" s="59"/>
      <c r="F75" s="110"/>
      <c r="G75" s="91"/>
      <c r="H75" s="92"/>
      <c r="I75" s="64"/>
    </row>
  </sheetData>
  <sheetProtection formatCells="0" formatColumns="0" formatRows="0" insertRows="0" insertHyperlinks="0" deleteRows="0" selectLockedCells="1"/>
  <mergeCells count="3">
    <mergeCell ref="A6:I6"/>
    <mergeCell ref="A7:B7"/>
    <mergeCell ref="C7:F7"/>
  </mergeCells>
  <phoneticPr fontId="2" type="noConversion"/>
  <conditionalFormatting sqref="C7">
    <cfRule type="expression" dxfId="1" priority="1">
      <formula>ISBLANK(C7)</formula>
    </cfRule>
  </conditionalFormatting>
  <conditionalFormatting sqref="H7">
    <cfRule type="expression" dxfId="0" priority="3">
      <formula>ISBLANK(H7)</formula>
    </cfRule>
  </conditionalFormatting>
  <dataValidations xWindow="603" yWindow="684" count="9">
    <dataValidation allowBlank="1" showInputMessage="1" showErrorMessage="1" promptTitle="Ethics and Jurisprudence" prompt="Please type the number of activity hours which contained content relevant to Ethics and Jurisprudence." sqref="E9" xr:uid="{90C66337-AE09-49AD-AEC8-FED97ADC8C41}"/>
    <dataValidation allowBlank="1" showInputMessage="1" showErrorMessage="1" promptTitle="Hours" prompt="Please type the number of hours obtained from this activity. In most cases, credits may be counted in equivalence to hours." sqref="C9" xr:uid="{30893D0F-FA6C-47AF-AAE5-97162D291AD4}"/>
    <dataValidation allowBlank="1" showInputMessage="1" showErrorMessage="1" promptTitle="Select CPD Category" prompt="Please select or type the CPD category in the column. (A1, A2, A3, A4, A5, A6, A7, A8, B1, B2, B3)" sqref="B9" xr:uid="{062793A4-9769-4272-B25D-8395FAFFF7C5}"/>
    <dataValidation allowBlank="1" showInputMessage="1" showErrorMessage="1" promptTitle="Activity Description" prompt="Describe the type of activity and the provider. (Peer Supervision, Conference, Teaching Course, etc.)" sqref="G9" xr:uid="{12A80366-184B-4818-A505-AE6EF252EF59}"/>
    <dataValidation allowBlank="1" showInputMessage="1" showErrorMessage="1" promptTitle="Professional Development" prompt="How did this activity contribute to your professional development? " sqref="H9" xr:uid="{B3760469-8FAD-43C8-9E72-E3F3F061AC10}"/>
    <dataValidation allowBlank="1" showInputMessage="1" showErrorMessage="1" promptTitle="Supporting Documents" prompt="Do you have a record to demonstrate your participation in this activity? Please type or select an option from the drop down list. (Registration E-mail, CE Certificate, Agenda, etc.)" sqref="F9" xr:uid="{277E211D-D55E-4950-A5DF-25A7425F8581}"/>
    <dataValidation allowBlank="1" showInputMessage="1" showErrorMessage="1" promptTitle="Completion Date" prompt="Please enter the date on which you completed the activity. Only record activites completed within your two-year CPD tracking period." sqref="A9" xr:uid="{5513AFC8-EDE2-4914-95B4-19799FFD6173}"/>
    <dataValidation allowBlank="1" showInputMessage="1" showErrorMessage="1" promptTitle="Add Row" prompt="Select the dark blue cell and press the &quot;Tab&quot; key to insert an additional row. " sqref="I76:I84 I31:I75" xr:uid="{834950E4-36B9-4220-B1D2-E936F5DE5696}"/>
    <dataValidation allowBlank="1" showInputMessage="1" showErrorMessage="1" promptTitle="Equity, Diversity and Inclusion" prompt="Please type the number of activity hours which contained content relevant to EDI." sqref="D9" xr:uid="{1C395E85-6EE2-46DC-BFED-5F608767841D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&amp;LCollege of Psychologists of Ontario&amp;R&amp;P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603" yWindow="684" count="3">
        <x14:dataValidation type="list" allowBlank="1" showInputMessage="1" showErrorMessage="1" xr:uid="{D29507D9-DA0B-4F56-B7FD-B7B5DB6AD0C2}">
          <x14:formula1>
            <xm:f>Admin!$B$2:$B$12</xm:f>
          </x14:formula1>
          <xm:sqref>B10:B75</xm:sqref>
        </x14:dataValidation>
        <x14:dataValidation type="list" allowBlank="1" showInputMessage="1" xr:uid="{197C1FE3-85DF-4BE1-94A8-6F55F8FB63EE}">
          <x14:formula1>
            <xm:f>Admin!$C$2:$C$18</xm:f>
          </x14:formula1>
          <xm:sqref>F10:F75</xm:sqref>
        </x14:dataValidation>
        <x14:dataValidation type="list" errorStyle="warning" allowBlank="1" showInputMessage="1" showErrorMessage="1" errorTitle="Invalid CPD Cycle" error="Please enter a current two-year CPD cycle: July 1, 2022, - June 30, 2024_x000a_July 1, 2023 - June 30, 2025" promptTitle="Select Current CPD Cycle" prompt="Please select a current two-year cycle from the drop-down list." xr:uid="{1F9B68C5-2C7B-40D4-8411-EE8DEA02B8C6}">
          <x14:formula1>
            <xm:f>Admin!$D$2:$D$3</xm:f>
          </x14:formula1>
          <xm:sqref>H7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69949-203C-42B6-974A-860AD8ADAB16}">
  <sheetPr codeName="Sheet4"/>
  <dimension ref="A3:CJ36"/>
  <sheetViews>
    <sheetView showGridLines="0" showRowColHeaders="0" showRuler="0" topLeftCell="A3" zoomScaleNormal="100" zoomScaleSheetLayoutView="100" workbookViewId="0">
      <selection activeCell="B4" sqref="B4"/>
    </sheetView>
  </sheetViews>
  <sheetFormatPr defaultColWidth="0" defaultRowHeight="14.4" zeroHeight="1" x14ac:dyDescent="0.3"/>
  <cols>
    <col min="1" max="1" width="2.77734375" customWidth="1"/>
    <col min="2" max="2" width="21.33203125" customWidth="1"/>
    <col min="3" max="3" width="10.33203125" customWidth="1"/>
    <col min="4" max="4" width="7" customWidth="1"/>
    <col min="5" max="5" width="18.88671875" customWidth="1"/>
    <col min="6" max="6" width="10.21875" customWidth="1"/>
    <col min="7" max="7" width="6.21875" customWidth="1"/>
    <col min="8" max="8" width="21.21875" bestFit="1" customWidth="1"/>
    <col min="9" max="10" width="8.88671875" customWidth="1"/>
    <col min="11" max="11" width="8.88671875" hidden="1" customWidth="1"/>
    <col min="12" max="88" width="0" hidden="1" customWidth="1"/>
    <col min="89" max="16384" width="8.88671875" hidden="1"/>
  </cols>
  <sheetData>
    <row r="3" spans="2:9" x14ac:dyDescent="0.3"/>
    <row r="4" spans="2:9" x14ac:dyDescent="0.3">
      <c r="B4" s="13" t="s">
        <v>52</v>
      </c>
      <c r="C4" s="14"/>
      <c r="D4" s="14"/>
      <c r="E4" s="14"/>
      <c r="F4" s="14"/>
      <c r="G4" s="14"/>
      <c r="H4" s="14"/>
      <c r="I4" s="15"/>
    </row>
    <row r="5" spans="2:9" x14ac:dyDescent="0.3"/>
    <row r="6" spans="2:9" ht="15" thickBot="1" x14ac:dyDescent="0.35">
      <c r="B6" s="16" t="s">
        <v>53</v>
      </c>
      <c r="C6" s="16" t="s">
        <v>2</v>
      </c>
      <c r="E6" s="16" t="s">
        <v>36</v>
      </c>
      <c r="F6" s="16"/>
    </row>
    <row r="7" spans="2:9" x14ac:dyDescent="0.3">
      <c r="B7" s="7" t="s">
        <v>37</v>
      </c>
      <c r="C7" s="17">
        <f>SUM(C8:C9)</f>
        <v>0</v>
      </c>
      <c r="E7" s="7" t="s">
        <v>37</v>
      </c>
      <c r="F7" s="18" t="str">
        <f>IF(C7&gt;=50,"YES","NO")</f>
        <v>NO</v>
      </c>
    </row>
    <row r="8" spans="2:9" x14ac:dyDescent="0.3">
      <c r="B8" s="6" t="s">
        <v>38</v>
      </c>
      <c r="C8" s="5">
        <f>SUM(C18,C22,C26,C30,F18,F22,F26,F30)</f>
        <v>0</v>
      </c>
      <c r="E8" s="6" t="s">
        <v>38</v>
      </c>
      <c r="F8" s="19" t="str">
        <f>IF(C8&gt;10,"YES","NO")</f>
        <v>NO</v>
      </c>
    </row>
    <row r="9" spans="2:9" x14ac:dyDescent="0.3">
      <c r="B9" s="6" t="s">
        <v>39</v>
      </c>
      <c r="C9" s="5">
        <f>SUM(I18,I22,I26)</f>
        <v>0</v>
      </c>
      <c r="E9" s="6" t="s">
        <v>39</v>
      </c>
      <c r="F9" s="19" t="str">
        <f>IF(C9&gt;10,"YES","NO")</f>
        <v>NO</v>
      </c>
    </row>
    <row r="10" spans="2:9" x14ac:dyDescent="0.3">
      <c r="B10" s="6" t="s">
        <v>40</v>
      </c>
      <c r="C10" s="5">
        <f>F34</f>
        <v>0</v>
      </c>
      <c r="E10" s="6" t="s">
        <v>40</v>
      </c>
      <c r="F10" s="19" t="str">
        <f>IF(C10&gt;10,"YES","NO")</f>
        <v>NO</v>
      </c>
    </row>
    <row r="11" spans="2:9" x14ac:dyDescent="0.3">
      <c r="B11" s="6" t="s">
        <v>41</v>
      </c>
      <c r="C11" s="5">
        <f>C34</f>
        <v>0</v>
      </c>
      <c r="E11" s="6" t="s">
        <v>41</v>
      </c>
      <c r="F11" s="19" t="str">
        <f>IF(C11&gt;5,"YES","NO")</f>
        <v>NO</v>
      </c>
    </row>
    <row r="12" spans="2:9" x14ac:dyDescent="0.3"/>
    <row r="13" spans="2:9" x14ac:dyDescent="0.3">
      <c r="B13" s="13" t="s">
        <v>51</v>
      </c>
      <c r="C13" s="14"/>
      <c r="D13" s="14"/>
      <c r="E13" s="14"/>
      <c r="F13" s="14"/>
      <c r="G13" s="14"/>
      <c r="H13" s="14"/>
      <c r="I13" s="15"/>
    </row>
    <row r="14" spans="2:9" x14ac:dyDescent="0.3"/>
    <row r="15" spans="2:9" ht="15" thickBot="1" x14ac:dyDescent="0.35">
      <c r="B15" s="20" t="s">
        <v>89</v>
      </c>
      <c r="C15" s="21"/>
      <c r="E15" s="31"/>
      <c r="F15" s="32"/>
      <c r="H15" s="20" t="s">
        <v>90</v>
      </c>
      <c r="I15" s="21"/>
    </row>
    <row r="16" spans="2:9" x14ac:dyDescent="0.3">
      <c r="B16" s="22" t="s">
        <v>15</v>
      </c>
      <c r="C16" s="23">
        <v>20</v>
      </c>
      <c r="E16" s="22" t="s">
        <v>25</v>
      </c>
      <c r="F16" s="23">
        <v>20</v>
      </c>
      <c r="H16" s="22" t="s">
        <v>32</v>
      </c>
      <c r="I16" s="22">
        <v>20</v>
      </c>
    </row>
    <row r="17" spans="2:9" x14ac:dyDescent="0.3">
      <c r="B17" s="24" t="s">
        <v>16</v>
      </c>
      <c r="C17" s="25">
        <f>SUMIF('Tracking Sheet'!B10:B539,"A1",'Tracking Sheet'!C10:C539)</f>
        <v>0</v>
      </c>
      <c r="E17" s="33" t="s">
        <v>26</v>
      </c>
      <c r="F17" s="25">
        <f>SUMIF('Tracking Sheet'!B10:B539,"A5",'Tracking Sheet'!C10:C539)</f>
        <v>0</v>
      </c>
      <c r="H17" s="24" t="s">
        <v>31</v>
      </c>
      <c r="I17" s="24">
        <f>SUMIF('Tracking Sheet'!B10:B539,"B1",'Tracking Sheet'!C10:C539)</f>
        <v>0</v>
      </c>
    </row>
    <row r="18" spans="2:9" ht="15" thickBot="1" x14ac:dyDescent="0.35">
      <c r="B18" s="26" t="s">
        <v>35</v>
      </c>
      <c r="C18" s="74">
        <f>MIN(20,SUMIF('Tracking Sheet'!B10:B539,"A1",'Tracking Sheet'!C10:C539))</f>
        <v>0</v>
      </c>
      <c r="E18" s="26" t="s">
        <v>35</v>
      </c>
      <c r="F18" s="74">
        <f>MIN(20,SUMIF('Tracking Sheet'!B10:B539,"A5",'Tracking Sheet'!C10:C539))</f>
        <v>0</v>
      </c>
      <c r="H18" s="26" t="s">
        <v>35</v>
      </c>
      <c r="I18" s="74">
        <f>MIN(20,SUMIF('Tracking Sheet'!B10:B539,"B1",'Tracking Sheet'!C10:C539))</f>
        <v>0</v>
      </c>
    </row>
    <row r="19" spans="2:9" ht="15" thickBot="1" x14ac:dyDescent="0.35">
      <c r="B19" s="27"/>
      <c r="C19" s="28"/>
      <c r="E19" s="27"/>
      <c r="F19" s="29"/>
      <c r="H19" s="95"/>
      <c r="I19" s="96"/>
    </row>
    <row r="20" spans="2:9" x14ac:dyDescent="0.3">
      <c r="B20" s="22" t="s">
        <v>21</v>
      </c>
      <c r="C20" s="23">
        <v>20</v>
      </c>
      <c r="E20" s="22" t="s">
        <v>24</v>
      </c>
      <c r="F20" s="23">
        <v>20</v>
      </c>
      <c r="H20" s="22" t="s">
        <v>33</v>
      </c>
      <c r="I20" s="23">
        <v>20</v>
      </c>
    </row>
    <row r="21" spans="2:9" x14ac:dyDescent="0.3">
      <c r="B21" s="24" t="s">
        <v>22</v>
      </c>
      <c r="C21" s="25">
        <f>SUMIF('Tracking Sheet'!B10:B539,"A2",'Tracking Sheet'!C10:C539)</f>
        <v>0</v>
      </c>
      <c r="E21" s="24" t="s">
        <v>23</v>
      </c>
      <c r="F21" s="25">
        <f>SUMIF('Tracking Sheet'!B10:B539,"A6",'Tracking Sheet'!C10:C539)</f>
        <v>0</v>
      </c>
      <c r="H21" s="34" t="s">
        <v>34</v>
      </c>
      <c r="I21" s="35">
        <f>SUMIF('Tracking Sheet'!B10:B539,"B2",'Tracking Sheet'!C10:C539)</f>
        <v>0</v>
      </c>
    </row>
    <row r="22" spans="2:9" ht="15" thickBot="1" x14ac:dyDescent="0.35">
      <c r="B22" s="26" t="s">
        <v>35</v>
      </c>
      <c r="C22" s="74">
        <f>MIN(20,(SUMIF('Tracking Sheet'!B10:B539,"A2",'Tracking Sheet'!C10:C539)))</f>
        <v>0</v>
      </c>
      <c r="E22" s="26" t="s">
        <v>35</v>
      </c>
      <c r="F22" s="74">
        <f>MIN(20,SUMIF('Tracking Sheet'!B10:B539,"A6",'Tracking Sheet'!C10:C539))</f>
        <v>0</v>
      </c>
      <c r="H22" s="36" t="s">
        <v>35</v>
      </c>
      <c r="I22" s="74">
        <f>MIN(20,SUMIF('Tracking Sheet'!B10:B539,"B2",'Tracking Sheet'!C10:C539))</f>
        <v>0</v>
      </c>
    </row>
    <row r="23" spans="2:9" ht="15" thickBot="1" x14ac:dyDescent="0.35">
      <c r="B23" s="27"/>
      <c r="C23" s="29"/>
      <c r="E23" s="27"/>
      <c r="F23" s="29"/>
      <c r="H23" s="97"/>
      <c r="I23" s="28"/>
    </row>
    <row r="24" spans="2:9" x14ac:dyDescent="0.3">
      <c r="B24" s="22" t="s">
        <v>17</v>
      </c>
      <c r="C24" s="23">
        <v>20</v>
      </c>
      <c r="E24" s="22" t="s">
        <v>27</v>
      </c>
      <c r="F24" s="23">
        <v>20</v>
      </c>
      <c r="H24" s="22" t="s">
        <v>43</v>
      </c>
      <c r="I24" s="23">
        <v>20</v>
      </c>
    </row>
    <row r="25" spans="2:9" x14ac:dyDescent="0.3">
      <c r="B25" s="24" t="s">
        <v>18</v>
      </c>
      <c r="C25" s="1">
        <f>SUMIF('Tracking Sheet'!B10:B539,"A3",'Tracking Sheet'!C10:C539)</f>
        <v>0</v>
      </c>
      <c r="E25" s="24" t="s">
        <v>30</v>
      </c>
      <c r="F25" s="1">
        <f>SUMIF('Tracking Sheet'!B10:B539,"A7",'Tracking Sheet'!C10:C539)</f>
        <v>0</v>
      </c>
      <c r="H25" s="24" t="s">
        <v>44</v>
      </c>
      <c r="I25" s="1">
        <f>SUMIF('Tracking Sheet'!B10:B539,"B3",'Tracking Sheet'!C10:C539)</f>
        <v>0</v>
      </c>
    </row>
    <row r="26" spans="2:9" ht="15" thickBot="1" x14ac:dyDescent="0.35">
      <c r="B26" s="26" t="s">
        <v>35</v>
      </c>
      <c r="C26" s="88">
        <f>MIN(20,SUMIF('Tracking Sheet'!B10:B539,"A3",'Tracking Sheet'!C10:C539))</f>
        <v>0</v>
      </c>
      <c r="E26" s="26" t="s">
        <v>35</v>
      </c>
      <c r="F26" s="74">
        <f>MIN(20,SUMIF('Tracking Sheet'!B10:B539,"A7",'Tracking Sheet'!C10:C539))</f>
        <v>0</v>
      </c>
      <c r="H26" s="24" t="s">
        <v>35</v>
      </c>
      <c r="I26" s="5">
        <f>MIN(20,SUMIF('Tracking Sheet'!B10:B539,"B3",'Tracking Sheet'!C10:C539))</f>
        <v>0</v>
      </c>
    </row>
    <row r="27" spans="2:9" ht="15" thickBot="1" x14ac:dyDescent="0.35">
      <c r="B27" s="27"/>
      <c r="C27" s="30"/>
      <c r="E27" s="27"/>
      <c r="F27" s="29"/>
    </row>
    <row r="28" spans="2:9" x14ac:dyDescent="0.3">
      <c r="B28" s="22" t="s">
        <v>19</v>
      </c>
      <c r="C28" s="23">
        <v>20</v>
      </c>
      <c r="E28" s="22" t="s">
        <v>29</v>
      </c>
      <c r="F28" s="23">
        <v>20</v>
      </c>
      <c r="H28" s="121" t="s">
        <v>127</v>
      </c>
      <c r="I28" s="122"/>
    </row>
    <row r="29" spans="2:9" x14ac:dyDescent="0.3">
      <c r="B29" s="24" t="s">
        <v>20</v>
      </c>
      <c r="C29" s="1">
        <f>SUMIF('Tracking Sheet'!B10:B539,"A4",'Tracking Sheet'!C10:C539)</f>
        <v>0</v>
      </c>
      <c r="E29" s="24" t="s">
        <v>28</v>
      </c>
      <c r="F29" s="1">
        <f>SUMIF('Tracking Sheet'!B10:B539,"A8",'Tracking Sheet'!C10:C539)</f>
        <v>0</v>
      </c>
      <c r="H29" s="123"/>
      <c r="I29" s="124"/>
    </row>
    <row r="30" spans="2:9" x14ac:dyDescent="0.3">
      <c r="B30" s="24" t="s">
        <v>35</v>
      </c>
      <c r="C30" s="5">
        <f>MIN(20,SUMIF('Tracking Sheet'!B10:B539,"A4",'Tracking Sheet'!C10:C539))</f>
        <v>0</v>
      </c>
      <c r="E30" s="24" t="s">
        <v>35</v>
      </c>
      <c r="F30" s="5">
        <f>MIN(20,SUMIF('Tracking Sheet'!B10:B539,"A8",'Tracking Sheet'!C10:C539))</f>
        <v>0</v>
      </c>
      <c r="H30" s="123"/>
      <c r="I30" s="124"/>
    </row>
    <row r="31" spans="2:9" x14ac:dyDescent="0.3">
      <c r="B31" s="2"/>
      <c r="E31" s="2"/>
      <c r="H31" s="123"/>
      <c r="I31" s="124"/>
    </row>
    <row r="32" spans="2:9" ht="15" thickBot="1" x14ac:dyDescent="0.35">
      <c r="B32" s="98" t="s">
        <v>91</v>
      </c>
      <c r="C32" s="32"/>
      <c r="E32" s="20" t="s">
        <v>92</v>
      </c>
      <c r="F32" s="32"/>
      <c r="H32" s="123"/>
      <c r="I32" s="124"/>
    </row>
    <row r="33" spans="2:9" x14ac:dyDescent="0.3">
      <c r="B33" s="34" t="s">
        <v>3</v>
      </c>
      <c r="C33" s="37">
        <v>5</v>
      </c>
      <c r="E33" s="34" t="s">
        <v>3</v>
      </c>
      <c r="F33" s="37">
        <v>10</v>
      </c>
      <c r="H33" s="123"/>
      <c r="I33" s="124"/>
    </row>
    <row r="34" spans="2:9" x14ac:dyDescent="0.3">
      <c r="B34" s="24" t="s">
        <v>4</v>
      </c>
      <c r="C34" s="5">
        <f>SUM('Tracking Sheet'!D10:D539)</f>
        <v>0</v>
      </c>
      <c r="D34" s="2"/>
      <c r="E34" s="24" t="s">
        <v>4</v>
      </c>
      <c r="F34" s="5">
        <f>SUM('Tracking Sheet'!E10:E539)</f>
        <v>0</v>
      </c>
      <c r="H34" s="125"/>
      <c r="I34" s="126"/>
    </row>
    <row r="35" spans="2:9" x14ac:dyDescent="0.3">
      <c r="D35" s="2"/>
    </row>
    <row r="36" spans="2:9" x14ac:dyDescent="0.3"/>
  </sheetData>
  <sheetProtection algorithmName="SHA-512" hashValue="48yVMYk8zlQzhh9OSvMK2DuTeJzXF7XW6N4/Ju1MB1k+o0aD2Vq3koMEazlrHCvsghz2qJXjpyLp3f0cYJlUwg==" saltValue="4zKg03QvsD5dgw0mB1mmSg==" spinCount="100000" sheet="1" objects="1" scenarios="1" selectLockedCells="1" selectUnlockedCells="1"/>
  <mergeCells count="1">
    <mergeCell ref="H28:I34"/>
  </mergeCells>
  <printOptions horizontalCentered="1" verticalCentered="1"/>
  <pageMargins left="0.70866141732283472" right="0.7" top="0.74803149606299213" bottom="0.74803149606299213" header="0.31496062992125984" footer="0.31496062992125984"/>
  <pageSetup orientation="landscape" r:id="rId1"/>
  <headerFooter>
    <oddFooter>&amp;LCollege of Psychologists of Ontario&amp;R&amp;P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05657-7670-43E8-9F96-283737392A64}">
  <sheetPr codeName="Sheet5"/>
  <dimension ref="A1:M34"/>
  <sheetViews>
    <sheetView showGridLines="0" showRowColHeaders="0" showRuler="0" zoomScale="130" zoomScaleNormal="130" zoomScaleSheetLayoutView="55" workbookViewId="0">
      <selection activeCell="C15" sqref="C15"/>
    </sheetView>
  </sheetViews>
  <sheetFormatPr defaultColWidth="0" defaultRowHeight="14.4" zeroHeight="1" x14ac:dyDescent="0.3"/>
  <cols>
    <col min="1" max="13" width="8.88671875" customWidth="1"/>
    <col min="14" max="16384" width="8.88671875" hidden="1"/>
  </cols>
  <sheetData>
    <row r="1" spans="2:6" ht="15" thickBot="1" x14ac:dyDescent="0.35"/>
    <row r="2" spans="2:6" x14ac:dyDescent="0.3">
      <c r="B2" s="85" t="s">
        <v>5</v>
      </c>
      <c r="C2" s="107" t="s">
        <v>116</v>
      </c>
      <c r="D2" s="99" t="s">
        <v>128</v>
      </c>
      <c r="E2" s="99"/>
      <c r="F2" s="93"/>
    </row>
    <row r="3" spans="2:6" ht="15" thickBot="1" x14ac:dyDescent="0.35">
      <c r="B3" s="86" t="s">
        <v>6</v>
      </c>
      <c r="C3" s="4" t="s">
        <v>119</v>
      </c>
      <c r="D3" s="100" t="s">
        <v>129</v>
      </c>
      <c r="E3" s="100"/>
      <c r="F3" s="94"/>
    </row>
    <row r="4" spans="2:6" x14ac:dyDescent="0.3">
      <c r="B4" s="86" t="s">
        <v>7</v>
      </c>
      <c r="C4" s="4" t="s">
        <v>123</v>
      </c>
    </row>
    <row r="5" spans="2:6" x14ac:dyDescent="0.3">
      <c r="B5" s="86" t="s">
        <v>8</v>
      </c>
      <c r="C5" s="4" t="s">
        <v>124</v>
      </c>
    </row>
    <row r="6" spans="2:6" x14ac:dyDescent="0.3">
      <c r="B6" s="86" t="s">
        <v>9</v>
      </c>
      <c r="C6" s="4" t="s">
        <v>118</v>
      </c>
    </row>
    <row r="7" spans="2:6" x14ac:dyDescent="0.3">
      <c r="B7" s="86" t="s">
        <v>10</v>
      </c>
      <c r="C7" s="4" t="s">
        <v>121</v>
      </c>
    </row>
    <row r="8" spans="2:6" x14ac:dyDescent="0.3">
      <c r="B8" s="86" t="s">
        <v>11</v>
      </c>
      <c r="C8" s="4" t="s">
        <v>125</v>
      </c>
    </row>
    <row r="9" spans="2:6" x14ac:dyDescent="0.3">
      <c r="B9" s="86" t="s">
        <v>12</v>
      </c>
      <c r="C9" s="4" t="s">
        <v>117</v>
      </c>
    </row>
    <row r="10" spans="2:6" x14ac:dyDescent="0.3">
      <c r="B10" s="86" t="s">
        <v>13</v>
      </c>
      <c r="C10" s="4" t="s">
        <v>122</v>
      </c>
    </row>
    <row r="11" spans="2:6" x14ac:dyDescent="0.3">
      <c r="B11" s="86" t="s">
        <v>14</v>
      </c>
      <c r="C11" s="4" t="s">
        <v>120</v>
      </c>
    </row>
    <row r="12" spans="2:6" ht="15" thickBot="1" x14ac:dyDescent="0.35">
      <c r="B12" s="87" t="s">
        <v>42</v>
      </c>
      <c r="C12" s="4" t="s">
        <v>169</v>
      </c>
    </row>
    <row r="13" spans="2:6" x14ac:dyDescent="0.3">
      <c r="C13" s="4" t="s">
        <v>126</v>
      </c>
    </row>
    <row r="14" spans="2:6" x14ac:dyDescent="0.3">
      <c r="C14" s="4" t="s">
        <v>186</v>
      </c>
    </row>
    <row r="15" spans="2:6" x14ac:dyDescent="0.3">
      <c r="C15" s="4" t="s">
        <v>165</v>
      </c>
    </row>
    <row r="16" spans="2:6" x14ac:dyDescent="0.3">
      <c r="C16" s="4" t="s">
        <v>166</v>
      </c>
      <c r="F16" s="50" t="s">
        <v>85</v>
      </c>
    </row>
    <row r="17" spans="3:3" x14ac:dyDescent="0.3">
      <c r="C17" s="4" t="s">
        <v>167</v>
      </c>
    </row>
    <row r="18" spans="3:3" x14ac:dyDescent="0.3">
      <c r="C18" s="4" t="s">
        <v>168</v>
      </c>
    </row>
    <row r="19" spans="3:3" x14ac:dyDescent="0.3"/>
    <row r="20" spans="3:3" x14ac:dyDescent="0.3"/>
    <row r="21" spans="3:3" x14ac:dyDescent="0.3"/>
    <row r="22" spans="3:3" x14ac:dyDescent="0.3"/>
    <row r="23" spans="3:3" x14ac:dyDescent="0.3"/>
    <row r="24" spans="3:3" x14ac:dyDescent="0.3"/>
    <row r="25" spans="3:3" x14ac:dyDescent="0.3"/>
    <row r="26" spans="3:3" x14ac:dyDescent="0.3"/>
    <row r="27" spans="3:3" x14ac:dyDescent="0.3"/>
    <row r="28" spans="3:3" x14ac:dyDescent="0.3"/>
    <row r="29" spans="3:3" x14ac:dyDescent="0.3"/>
    <row r="30" spans="3:3" x14ac:dyDescent="0.3"/>
    <row r="31" spans="3:3" x14ac:dyDescent="0.3"/>
    <row r="32" spans="3:3" x14ac:dyDescent="0.3"/>
    <row r="33" x14ac:dyDescent="0.3"/>
    <row r="34" x14ac:dyDescent="0.3"/>
  </sheetData>
  <sheetProtection algorithmName="SHA-512" hashValue="jDw4zwsCdMs97TsO3DQ/EtrASqCTUIGuQRDTmUzncdqCoYH/+FlhZG5NSctJaRk1HBhLw/95MuR1bMopnDCxeQ==" saltValue="V3F+ZcH5424DS8VJ4nOtNg==" spinCount="100000" sheet="1" objects="1" scenarios="1" selectLockedCells="1" selectUnlockedCells="1"/>
  <sortState xmlns:xlrd2="http://schemas.microsoft.com/office/spreadsheetml/2017/richdata2" ref="C2:C12">
    <sortCondition ref="C2:C12"/>
  </sortState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Categories</vt:lpstr>
      <vt:lpstr>Tracking Sheet</vt:lpstr>
      <vt:lpstr>Credit Summary</vt:lpstr>
      <vt:lpstr>Admin</vt:lpstr>
      <vt:lpstr>'Credit Summary'!Print_Area</vt:lpstr>
      <vt:lpstr>Instructions!Print_Area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2023-04-26T17:23:12Z</cp:lastPrinted>
  <dcterms:created xsi:type="dcterms:W3CDTF">2022-06-28T14:43:39Z</dcterms:created>
  <dcterms:modified xsi:type="dcterms:W3CDTF">2023-04-26T17:24:23Z</dcterms:modified>
</cp:coreProperties>
</file>